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24226"/>
  <mc:AlternateContent xmlns:mc="http://schemas.openxmlformats.org/markup-compatibility/2006">
    <mc:Choice Requires="x15">
      <x15ac:absPath xmlns:x15ac="http://schemas.microsoft.com/office/spreadsheetml/2010/11/ac" url="E:\Secretaria de habitat\Boletín GI\2022\Marzo\"/>
    </mc:Choice>
  </mc:AlternateContent>
  <xr:revisionPtr revIDLastSave="0" documentId="13_ncr:1_{C7D1001F-8C55-4458-98F0-3A9F588B9088}" xr6:coauthVersionLast="47" xr6:coauthVersionMax="47" xr10:uidLastSave="{00000000-0000-0000-0000-000000000000}"/>
  <bookViews>
    <workbookView xWindow="2088" yWindow="2808" windowWidth="10332" windowHeight="7536" tabRatio="886" firstSheet="1" activeTab="2" xr2:uid="{00000000-000D-0000-FFFF-FFFF00000000}"/>
  </bookViews>
  <sheets>
    <sheet name="Contenido" sheetId="18" r:id="rId1"/>
    <sheet name="Metadato" sheetId="25" r:id="rId2"/>
    <sheet name="Cuadro 1" sheetId="5" r:id="rId3"/>
    <sheet name="Cuadro 2" sheetId="16" r:id="rId4"/>
    <sheet name="Cuadro 3" sheetId="20" r:id="rId5"/>
    <sheet name="Cuadro 4" sheetId="14" r:id="rId6"/>
    <sheet name="Cuadro 5" sheetId="21" r:id="rId7"/>
    <sheet name="Cuadro 6" sheetId="17" r:id="rId8"/>
    <sheet name="Cuadro 7" sheetId="13" r:id="rId9"/>
    <sheet name="Cuadro 8" sheetId="22" r:id="rId10"/>
    <sheet name="Cuadro 9" sheetId="23" r:id="rId11"/>
    <sheet name="Cuadro 10" sheetId="24" r:id="rId12"/>
    <sheet name="Cuadro 11" sheetId="19" r:id="rId13"/>
    <sheet name="Cuadro 12" sheetId="28" r:id="rId14"/>
    <sheet name="Cuadro 13" sheetId="29" r:id="rId15"/>
  </sheets>
  <definedNames>
    <definedName name="_Fill" localSheetId="14" hidden="1">#REF!</definedName>
    <definedName name="_Fill" localSheetId="3" hidden="1">#REF!</definedName>
    <definedName name="_Fill" localSheetId="5" hidden="1">#REF!</definedName>
    <definedName name="_Fill" localSheetId="7" hidden="1">#REF!</definedName>
    <definedName name="_Fill" localSheetId="8" hidden="1">#REF!</definedName>
    <definedName name="_Fill" hidden="1">#REF!</definedName>
    <definedName name="_xlnm._FilterDatabase" localSheetId="12" hidden="1">'Cuadro 11'!$A$10:$K$201</definedName>
    <definedName name="_xlnm._FilterDatabase" localSheetId="14" hidden="1">'Cuadro 13'!$A$10:$K$137</definedName>
    <definedName name="_xlnm._FilterDatabase" localSheetId="3" hidden="1">'Cuadro 2'!$A$10:$K$173</definedName>
    <definedName name="_xlnm._FilterDatabase" localSheetId="5" hidden="1">'Cuadro 4'!$H$102:$K$137</definedName>
    <definedName name="_xlnm._FilterDatabase" localSheetId="6" hidden="1">'Cuadro 5'!$A$10:$K$142</definedName>
    <definedName name="_xlnm._FilterDatabase" localSheetId="7" hidden="1">'Cuadro 6'!#REF!</definedName>
    <definedName name="_xlnm._FilterDatabase" localSheetId="8" hidden="1">'Cuadro 7'!#REF!</definedName>
    <definedName name="_xlnm._FilterDatabase" localSheetId="9" hidden="1">'Cuadro 8'!$A$10:$K$137</definedName>
    <definedName name="_xlnm._FilterDatabase" localSheetId="10" hidden="1">'Cuadro 9'!#REF!</definedName>
    <definedName name="A_IMPRESIÓN_IM" localSheetId="14">#REF!</definedName>
    <definedName name="A_IMPRESIÓN_IM" localSheetId="3">#REF!</definedName>
    <definedName name="A_IMPRESIÓN_IM" localSheetId="5">#REF!</definedName>
    <definedName name="A_IMPRESIÓN_IM" localSheetId="7">#REF!</definedName>
    <definedName name="A_IMPRESIÓN_IM" localSheetId="8">#REF!</definedName>
    <definedName name="A_IMPRESIÓN_IM">#REF!</definedName>
    <definedName name="Cuadro" localSheetId="14">#REF!</definedName>
    <definedName name="Cuadro" localSheetId="3">#REF!</definedName>
    <definedName name="Cuadro" localSheetId="7">#REF!</definedName>
    <definedName name="Cuadro">#REF!</definedName>
    <definedName name="Final" localSheetId="14">#REF!</definedName>
    <definedName name="Final" localSheetId="3">#REF!</definedName>
    <definedName name="Final" localSheetId="5">#REF!</definedName>
    <definedName name="Final" localSheetId="7">#REF!</definedName>
    <definedName name="Final" localSheetId="8">#REF!</definedName>
    <definedName name="Final">#REF!</definedName>
    <definedName name="fivi" localSheetId="14" hidden="1">#REF!</definedName>
    <definedName name="fivi" localSheetId="3" hidden="1">#REF!</definedName>
    <definedName name="fivi" localSheetId="5" hidden="1">#REF!</definedName>
    <definedName name="fivi" localSheetId="7" hidden="1">#REF!</definedName>
    <definedName name="fivi" localSheetId="8" hidden="1">#REF!</definedName>
    <definedName name="fivi" hidden="1">#REF!</definedName>
    <definedName name="lllllllll" localSheetId="14" hidden="1">#REF!</definedName>
    <definedName name="lllllllll" localSheetId="7" hidden="1">#REF!</definedName>
    <definedName name="lllllllll" hidden="1">#REF!</definedName>
    <definedName name="Luis" localSheetId="14" hidden="1">#REF!</definedName>
    <definedName name="Luis" localSheetId="3" hidden="1">#REF!</definedName>
    <definedName name="Luis" localSheetId="7" hidden="1">#REF!</definedName>
    <definedName name="Luis"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4" i="24" l="1"/>
  <c r="C159" i="24"/>
  <c r="C140" i="24"/>
  <c r="S28" i="28"/>
  <c r="S27" i="28"/>
  <c r="S26" i="28"/>
  <c r="S25" i="28"/>
  <c r="S24" i="28"/>
  <c r="S23" i="28"/>
  <c r="S22" i="28"/>
  <c r="S21" i="28"/>
  <c r="S16" i="28"/>
  <c r="S15" i="28"/>
  <c r="S14" i="28"/>
  <c r="S13" i="28"/>
  <c r="R28" i="28"/>
  <c r="R27" i="28"/>
  <c r="R26" i="28"/>
  <c r="R25" i="28"/>
  <c r="R24" i="28"/>
  <c r="R23" i="28"/>
  <c r="R22" i="28"/>
  <c r="R21" i="28"/>
  <c r="R16" i="28"/>
  <c r="R15" i="28"/>
  <c r="R14" i="28"/>
  <c r="R13" i="28"/>
  <c r="N28" i="28"/>
  <c r="N27" i="28"/>
  <c r="N26" i="28"/>
  <c r="N25" i="28"/>
  <c r="N24" i="28"/>
  <c r="N23" i="28"/>
  <c r="N22" i="28"/>
  <c r="N21" i="28"/>
  <c r="N16" i="28"/>
  <c r="N15" i="28"/>
  <c r="N14" i="28"/>
  <c r="N13" i="28"/>
  <c r="J32" i="28"/>
  <c r="J31" i="28"/>
  <c r="J30" i="28"/>
  <c r="J29" i="28"/>
  <c r="J28" i="28"/>
  <c r="J27" i="28"/>
  <c r="J26" i="28"/>
  <c r="J25" i="28"/>
  <c r="J24" i="28"/>
  <c r="J23" i="28"/>
  <c r="J22" i="28"/>
  <c r="J21" i="28"/>
  <c r="J20" i="28"/>
  <c r="J19" i="28"/>
  <c r="J18" i="28"/>
  <c r="J17" i="28"/>
  <c r="J16" i="28"/>
  <c r="J15" i="28"/>
  <c r="J14" i="28"/>
  <c r="J13" i="28"/>
  <c r="K224" i="24" l="1"/>
  <c r="J224" i="24"/>
  <c r="H224" i="24"/>
  <c r="F224" i="24"/>
  <c r="E224" i="24"/>
  <c r="D224" i="24"/>
  <c r="C224" i="24"/>
  <c r="K223" i="24"/>
  <c r="J223" i="24"/>
  <c r="I223" i="24"/>
  <c r="H223" i="24"/>
  <c r="F223" i="24"/>
  <c r="E223" i="24"/>
  <c r="D223" i="24"/>
  <c r="C223" i="24"/>
  <c r="O28" i="28"/>
  <c r="O27" i="28"/>
  <c r="O26" i="28"/>
  <c r="O25" i="28"/>
  <c r="O24" i="28"/>
  <c r="O23" i="28"/>
  <c r="O22" i="28"/>
  <c r="O21" i="28"/>
  <c r="O15" i="28"/>
  <c r="O16" i="28"/>
  <c r="O14" i="28"/>
  <c r="O13" i="28"/>
  <c r="K222" i="24" l="1"/>
  <c r="J222" i="24"/>
  <c r="I222" i="24"/>
  <c r="H222" i="24"/>
  <c r="F222" i="24"/>
  <c r="E222" i="24"/>
  <c r="D222" i="24"/>
  <c r="C222" i="24"/>
  <c r="K32" i="28"/>
  <c r="K31" i="28"/>
  <c r="K30" i="28"/>
  <c r="K29" i="28"/>
  <c r="K28" i="28"/>
  <c r="K27" i="28"/>
  <c r="K26" i="28"/>
  <c r="K25" i="28"/>
  <c r="K24" i="28"/>
  <c r="K23" i="28"/>
  <c r="K22" i="28"/>
  <c r="K21" i="28"/>
  <c r="K20" i="28"/>
  <c r="K19" i="28"/>
  <c r="K18" i="28"/>
  <c r="K17" i="28"/>
  <c r="K16" i="28"/>
  <c r="K15" i="28"/>
  <c r="K14" i="28"/>
  <c r="K13" i="28"/>
  <c r="K220" i="24" l="1"/>
  <c r="J220" i="24"/>
  <c r="I220" i="24"/>
  <c r="H220" i="24"/>
  <c r="F220" i="24"/>
  <c r="E220" i="24"/>
  <c r="D220" i="24"/>
  <c r="C220" i="24"/>
  <c r="K219" i="24"/>
  <c r="J219" i="24"/>
  <c r="I219" i="24"/>
  <c r="H219" i="24"/>
  <c r="F219" i="24"/>
  <c r="E219" i="24"/>
  <c r="D219" i="24"/>
  <c r="C219" i="24"/>
  <c r="K218" i="24"/>
  <c r="J218" i="24"/>
  <c r="I218" i="24"/>
  <c r="H218" i="24"/>
  <c r="F218" i="24"/>
  <c r="E218" i="24"/>
  <c r="D218" i="24"/>
  <c r="C218" i="24"/>
  <c r="K217" i="24" l="1"/>
  <c r="J217" i="24"/>
  <c r="I217" i="24"/>
  <c r="H217" i="24"/>
  <c r="F217" i="24"/>
  <c r="E217" i="24"/>
  <c r="D217" i="24"/>
  <c r="C217" i="24"/>
  <c r="C221" i="24"/>
  <c r="K216" i="24"/>
  <c r="J216" i="24"/>
  <c r="I216" i="24"/>
  <c r="H216" i="24"/>
  <c r="F216" i="24"/>
  <c r="E216" i="24"/>
  <c r="D216" i="24"/>
  <c r="C216" i="24"/>
  <c r="D169" i="24"/>
  <c r="D170" i="24"/>
  <c r="D171" i="24"/>
  <c r="D172" i="24"/>
  <c r="C215" i="24"/>
  <c r="K215" i="24"/>
  <c r="J215" i="24"/>
  <c r="I215" i="24"/>
  <c r="H215" i="24"/>
  <c r="F215" i="24"/>
  <c r="E215" i="24"/>
  <c r="D215" i="24"/>
  <c r="L13" i="28" l="1"/>
  <c r="F214" i="24"/>
  <c r="E214" i="24"/>
  <c r="D214" i="24"/>
  <c r="C214" i="24"/>
  <c r="K214" i="24"/>
  <c r="J214" i="24"/>
  <c r="I214" i="24"/>
  <c r="H214" i="24"/>
  <c r="C213" i="24" l="1"/>
  <c r="K213" i="24"/>
  <c r="K221" i="24"/>
  <c r="J213" i="24"/>
  <c r="J221" i="24"/>
  <c r="I213" i="24"/>
  <c r="I221" i="24"/>
  <c r="H213" i="24"/>
  <c r="H221" i="24"/>
  <c r="F213" i="24"/>
  <c r="F221" i="24"/>
  <c r="E213" i="24"/>
  <c r="E221" i="24"/>
  <c r="D213" i="24"/>
  <c r="D221" i="24"/>
  <c r="D212" i="24"/>
  <c r="C212" i="24"/>
  <c r="F206" i="24"/>
  <c r="C209" i="24"/>
  <c r="J207" i="24"/>
  <c r="C201" i="24"/>
  <c r="L26" i="28"/>
  <c r="L14" i="28"/>
  <c r="E212" i="24"/>
  <c r="F212" i="24"/>
  <c r="H212" i="24"/>
  <c r="I212" i="24"/>
  <c r="J212" i="24"/>
  <c r="K212" i="24"/>
  <c r="T13" i="28" l="1"/>
  <c r="C211" i="24"/>
  <c r="D211" i="24"/>
  <c r="E211" i="24"/>
  <c r="F211" i="24"/>
  <c r="H211" i="24"/>
  <c r="I211" i="24"/>
  <c r="J211" i="24"/>
  <c r="K211" i="24"/>
  <c r="C210" i="24"/>
  <c r="K210" i="24"/>
  <c r="J210" i="24"/>
  <c r="I210" i="24"/>
  <c r="H210" i="24"/>
  <c r="F210" i="24"/>
  <c r="E210" i="24"/>
  <c r="D210" i="24"/>
  <c r="K209" i="24"/>
  <c r="J209" i="24"/>
  <c r="I209" i="24"/>
  <c r="H209" i="24"/>
  <c r="F209" i="24"/>
  <c r="E209" i="24"/>
  <c r="D209" i="24"/>
  <c r="K208" i="24"/>
  <c r="J208" i="24"/>
  <c r="I208" i="24"/>
  <c r="H208" i="24"/>
  <c r="F208" i="24"/>
  <c r="E208" i="24"/>
  <c r="D208" i="24"/>
  <c r="C208" i="24"/>
  <c r="K207" i="24" l="1"/>
  <c r="I207" i="24"/>
  <c r="H207" i="24"/>
  <c r="F207" i="24"/>
  <c r="E207" i="24"/>
  <c r="D207" i="24"/>
  <c r="C207" i="24"/>
  <c r="K206" i="24"/>
  <c r="J206" i="24"/>
  <c r="I206" i="24"/>
  <c r="H206" i="24"/>
  <c r="E206" i="24"/>
  <c r="D206" i="24"/>
  <c r="C206" i="24"/>
  <c r="C205" i="24" l="1"/>
  <c r="D205" i="24"/>
  <c r="E205" i="24"/>
  <c r="F205" i="24"/>
  <c r="H205" i="24"/>
  <c r="I205" i="24"/>
  <c r="J205" i="24"/>
  <c r="K205" i="24"/>
  <c r="C200" i="24" l="1"/>
  <c r="D200" i="24"/>
  <c r="E200" i="24"/>
  <c r="F200" i="24"/>
  <c r="H200" i="24"/>
  <c r="I200" i="24"/>
  <c r="J200" i="24"/>
  <c r="K200" i="24"/>
  <c r="D201" i="24"/>
  <c r="E201" i="24"/>
  <c r="F201" i="24"/>
  <c r="H201" i="24"/>
  <c r="I201" i="24"/>
  <c r="J201" i="24"/>
  <c r="K201" i="24"/>
  <c r="C202" i="24"/>
  <c r="D202" i="24"/>
  <c r="E202" i="24"/>
  <c r="F202" i="24"/>
  <c r="H202" i="24"/>
  <c r="I202" i="24"/>
  <c r="J202" i="24"/>
  <c r="K202" i="24"/>
  <c r="C203" i="24"/>
  <c r="D203" i="24"/>
  <c r="E203" i="24"/>
  <c r="F203" i="24"/>
  <c r="H203" i="24"/>
  <c r="I203" i="24"/>
  <c r="J203" i="24"/>
  <c r="K203" i="24"/>
  <c r="C204" i="24"/>
  <c r="D204" i="24"/>
  <c r="E204" i="24"/>
  <c r="F204" i="24"/>
  <c r="H204" i="24"/>
  <c r="I204" i="24"/>
  <c r="J204" i="24"/>
  <c r="K204" i="24"/>
  <c r="C198" i="24" l="1"/>
  <c r="D198" i="24"/>
  <c r="E198" i="24"/>
  <c r="F198" i="24"/>
  <c r="H198" i="24"/>
  <c r="I198" i="24"/>
  <c r="J198" i="24"/>
  <c r="K198" i="24"/>
  <c r="C199" i="24"/>
  <c r="D199" i="24"/>
  <c r="E199" i="24"/>
  <c r="F199" i="24"/>
  <c r="H199" i="24"/>
  <c r="I199" i="24"/>
  <c r="J199" i="24"/>
  <c r="K199" i="24"/>
  <c r="C195" i="24" l="1"/>
  <c r="D195" i="24"/>
  <c r="E195" i="24"/>
  <c r="F195" i="24"/>
  <c r="H195" i="24"/>
  <c r="I195" i="24"/>
  <c r="J195" i="24"/>
  <c r="K195" i="24"/>
  <c r="C196" i="24"/>
  <c r="D196" i="24"/>
  <c r="E196" i="24"/>
  <c r="F196" i="24"/>
  <c r="H196" i="24"/>
  <c r="I196" i="24"/>
  <c r="J196" i="24"/>
  <c r="K196" i="24"/>
  <c r="C197" i="24"/>
  <c r="D197" i="24"/>
  <c r="E197" i="24"/>
  <c r="F197" i="24"/>
  <c r="H197" i="24"/>
  <c r="I197" i="24"/>
  <c r="J197" i="24"/>
  <c r="K197" i="24"/>
  <c r="C194" i="24" l="1"/>
  <c r="D194" i="24"/>
  <c r="E194" i="24"/>
  <c r="F194" i="24"/>
  <c r="H194" i="24"/>
  <c r="I194" i="24"/>
  <c r="J194" i="24"/>
  <c r="K194" i="24"/>
  <c r="C193" i="24" l="1"/>
  <c r="D193" i="24"/>
  <c r="E193" i="24"/>
  <c r="F193" i="24"/>
  <c r="H193" i="24"/>
  <c r="I193" i="24"/>
  <c r="J193" i="24"/>
  <c r="K193" i="24"/>
  <c r="C192" i="24" l="1"/>
  <c r="D192" i="24"/>
  <c r="E192" i="24"/>
  <c r="F192" i="24"/>
  <c r="H192" i="24"/>
  <c r="I192" i="24"/>
  <c r="J192" i="24"/>
  <c r="K192" i="24"/>
  <c r="C191" i="24" l="1"/>
  <c r="D191" i="24"/>
  <c r="E191" i="24"/>
  <c r="F191" i="24"/>
  <c r="H191" i="24"/>
  <c r="I191" i="24"/>
  <c r="J191" i="24"/>
  <c r="K191" i="24"/>
  <c r="C190" i="24" l="1"/>
  <c r="D190" i="24"/>
  <c r="E190" i="24"/>
  <c r="F190" i="24"/>
  <c r="H190" i="24"/>
  <c r="I190" i="24"/>
  <c r="J190" i="24"/>
  <c r="K190" i="24"/>
  <c r="C189" i="24" l="1"/>
  <c r="D189" i="24"/>
  <c r="E189" i="24"/>
  <c r="F189" i="24"/>
  <c r="H189" i="24"/>
  <c r="I189" i="24"/>
  <c r="J189" i="24"/>
  <c r="K189" i="24"/>
  <c r="C188" i="24" l="1"/>
  <c r="D188" i="24"/>
  <c r="E188" i="24"/>
  <c r="F188" i="24"/>
  <c r="H188" i="24"/>
  <c r="I188" i="24"/>
  <c r="J188" i="24"/>
  <c r="K188" i="24"/>
  <c r="C187" i="24" l="1"/>
  <c r="D187" i="24"/>
  <c r="E187" i="24"/>
  <c r="F187" i="24"/>
  <c r="H187" i="24"/>
  <c r="I187" i="24"/>
  <c r="J187" i="24"/>
  <c r="K187" i="24"/>
  <c r="C186" i="24" l="1"/>
  <c r="D186" i="24"/>
  <c r="E186" i="24"/>
  <c r="F186" i="24"/>
  <c r="H186" i="24"/>
  <c r="I186" i="24"/>
  <c r="J186" i="24"/>
  <c r="K186" i="24"/>
  <c r="C185" i="24" l="1"/>
  <c r="D185" i="24"/>
  <c r="E185" i="24"/>
  <c r="F185" i="24"/>
  <c r="H185" i="24"/>
  <c r="I185" i="24"/>
  <c r="J185" i="24"/>
  <c r="K185" i="24"/>
  <c r="C184" i="24" l="1"/>
  <c r="D184" i="24"/>
  <c r="E184" i="24"/>
  <c r="F184" i="24"/>
  <c r="H184" i="24"/>
  <c r="I184" i="24"/>
  <c r="J184" i="24"/>
  <c r="K184" i="24"/>
  <c r="C183" i="24" l="1"/>
  <c r="D183" i="24"/>
  <c r="E183" i="24"/>
  <c r="F183" i="24"/>
  <c r="H183" i="24"/>
  <c r="I183" i="24"/>
  <c r="J183" i="24"/>
  <c r="K183" i="24"/>
  <c r="C182" i="24" l="1"/>
  <c r="D182" i="24"/>
  <c r="E182" i="24"/>
  <c r="F182" i="24"/>
  <c r="H182" i="24"/>
  <c r="I182" i="24"/>
  <c r="J182" i="24"/>
  <c r="K182" i="24"/>
  <c r="C169" i="24" l="1"/>
  <c r="E169" i="24"/>
  <c r="F169" i="24"/>
  <c r="C170" i="24"/>
  <c r="E170" i="24"/>
  <c r="F170" i="24"/>
  <c r="C171" i="24"/>
  <c r="E171" i="24"/>
  <c r="F171" i="24"/>
  <c r="C172" i="24"/>
  <c r="E172" i="24"/>
  <c r="F172" i="24"/>
  <c r="C173" i="24"/>
  <c r="D173" i="24"/>
  <c r="E173" i="24"/>
  <c r="F173" i="24"/>
  <c r="C174" i="24"/>
  <c r="D174" i="24"/>
  <c r="E174" i="24"/>
  <c r="F174" i="24"/>
  <c r="C175" i="24"/>
  <c r="D175" i="24"/>
  <c r="E175" i="24"/>
  <c r="F175" i="24"/>
  <c r="C176" i="24"/>
  <c r="D176" i="24"/>
  <c r="E176" i="24"/>
  <c r="F176" i="24"/>
  <c r="C177" i="24"/>
  <c r="D177" i="24"/>
  <c r="E177" i="24"/>
  <c r="F177" i="24"/>
  <c r="C178" i="24"/>
  <c r="D178" i="24"/>
  <c r="E178" i="24"/>
  <c r="F178" i="24"/>
  <c r="C179" i="24"/>
  <c r="D179" i="24"/>
  <c r="E179" i="24"/>
  <c r="F179" i="24"/>
  <c r="C180" i="24"/>
  <c r="D180" i="24"/>
  <c r="E180" i="24"/>
  <c r="F180" i="24"/>
  <c r="C181" i="24"/>
  <c r="D181" i="24"/>
  <c r="E181" i="24"/>
  <c r="F181" i="24"/>
  <c r="H181" i="24" l="1"/>
  <c r="I181" i="24"/>
  <c r="J181" i="24"/>
  <c r="K181" i="24"/>
  <c r="H180" i="24" l="1"/>
  <c r="I180" i="24"/>
  <c r="J180" i="24"/>
  <c r="K180" i="24"/>
  <c r="P28" i="28" l="1"/>
  <c r="P27" i="28"/>
  <c r="P26" i="28"/>
  <c r="P25" i="28"/>
  <c r="P24" i="28"/>
  <c r="P23" i="28"/>
  <c r="P22" i="28"/>
  <c r="P21" i="28"/>
  <c r="P16" i="28"/>
  <c r="P15" i="28"/>
  <c r="P14" i="28"/>
  <c r="P13" i="28"/>
  <c r="L25" i="28"/>
  <c r="L22" i="28"/>
  <c r="H179" i="24"/>
  <c r="I179" i="24"/>
  <c r="J179" i="24"/>
  <c r="K179" i="24"/>
  <c r="L32" i="28" l="1"/>
  <c r="L30" i="28"/>
  <c r="L24" i="28"/>
  <c r="L20" i="28"/>
  <c r="L19" i="28"/>
  <c r="L15" i="28"/>
  <c r="L31" i="28"/>
  <c r="L17" i="28"/>
  <c r="L21" i="28"/>
  <c r="L29" i="28"/>
  <c r="L23" i="28"/>
  <c r="L27" i="28"/>
  <c r="L16" i="28"/>
  <c r="L28" i="28"/>
  <c r="L18" i="28"/>
  <c r="T28" i="28"/>
  <c r="T27" i="28"/>
  <c r="T26" i="28"/>
  <c r="T25" i="28"/>
  <c r="T24" i="28"/>
  <c r="T23" i="28"/>
  <c r="T22" i="28"/>
  <c r="T21" i="28"/>
  <c r="T16" i="28"/>
  <c r="T15" i="28"/>
  <c r="T14" i="28"/>
  <c r="H178" i="24"/>
  <c r="I178" i="24"/>
  <c r="J178" i="24"/>
  <c r="K178" i="24"/>
  <c r="H177" i="24" l="1"/>
  <c r="I177" i="24"/>
  <c r="J177" i="24"/>
  <c r="K177" i="24"/>
  <c r="H176" i="24" l="1"/>
  <c r="I176" i="24"/>
  <c r="J176" i="24"/>
  <c r="K176" i="24"/>
  <c r="H174" i="24" l="1"/>
  <c r="I174" i="24"/>
  <c r="J174" i="24"/>
  <c r="K174" i="24"/>
  <c r="H175" i="24"/>
  <c r="I175" i="24"/>
  <c r="J175" i="24"/>
  <c r="K175" i="24"/>
  <c r="C12" i="24" l="1"/>
  <c r="D12" i="24"/>
  <c r="E12" i="24"/>
  <c r="F12" i="24"/>
  <c r="H12" i="24"/>
  <c r="I12" i="24"/>
  <c r="J12" i="24"/>
  <c r="K12" i="24"/>
  <c r="C13" i="24"/>
  <c r="D13" i="24"/>
  <c r="E13" i="24"/>
  <c r="F13" i="24"/>
  <c r="H13" i="24"/>
  <c r="I13" i="24"/>
  <c r="J13" i="24"/>
  <c r="K13" i="24"/>
  <c r="C14" i="24"/>
  <c r="D14" i="24"/>
  <c r="E14" i="24"/>
  <c r="F14" i="24"/>
  <c r="H14" i="24"/>
  <c r="I14" i="24"/>
  <c r="J14" i="24"/>
  <c r="K14" i="24"/>
  <c r="C15" i="24"/>
  <c r="D15" i="24"/>
  <c r="E15" i="24"/>
  <c r="F15" i="24"/>
  <c r="H15" i="24"/>
  <c r="I15" i="24"/>
  <c r="J15" i="24"/>
  <c r="K15" i="24"/>
  <c r="C16" i="24"/>
  <c r="D16" i="24"/>
  <c r="E16" i="24"/>
  <c r="F16" i="24"/>
  <c r="H16" i="24"/>
  <c r="I16" i="24"/>
  <c r="J16" i="24"/>
  <c r="K16" i="24"/>
  <c r="C17" i="24"/>
  <c r="D17" i="24"/>
  <c r="E17" i="24"/>
  <c r="F17" i="24"/>
  <c r="H17" i="24"/>
  <c r="I17" i="24"/>
  <c r="J17" i="24"/>
  <c r="K17" i="24"/>
  <c r="C18" i="24"/>
  <c r="D18" i="24"/>
  <c r="E18" i="24"/>
  <c r="F18" i="24"/>
  <c r="H18" i="24"/>
  <c r="I18" i="24"/>
  <c r="J18" i="24"/>
  <c r="K18" i="24"/>
  <c r="C19" i="24"/>
  <c r="D19" i="24"/>
  <c r="E19" i="24"/>
  <c r="F19" i="24"/>
  <c r="H19" i="24"/>
  <c r="I19" i="24"/>
  <c r="J19" i="24"/>
  <c r="K19" i="24"/>
  <c r="C20" i="24"/>
  <c r="D20" i="24"/>
  <c r="E20" i="24"/>
  <c r="F20" i="24"/>
  <c r="H20" i="24"/>
  <c r="I20" i="24"/>
  <c r="J20" i="24"/>
  <c r="K20" i="24"/>
  <c r="C21" i="24"/>
  <c r="D21" i="24"/>
  <c r="E21" i="24"/>
  <c r="F21" i="24"/>
  <c r="H21" i="24"/>
  <c r="I21" i="24"/>
  <c r="J21" i="24"/>
  <c r="K21" i="24"/>
  <c r="C22" i="24"/>
  <c r="D22" i="24"/>
  <c r="E22" i="24"/>
  <c r="F22" i="24"/>
  <c r="H22" i="24"/>
  <c r="I22" i="24"/>
  <c r="J22" i="24"/>
  <c r="K22" i="24"/>
  <c r="C23" i="24"/>
  <c r="D23" i="24"/>
  <c r="E23" i="24"/>
  <c r="F23" i="24"/>
  <c r="H23" i="24"/>
  <c r="I23" i="24"/>
  <c r="J23" i="24"/>
  <c r="K23" i="24"/>
  <c r="C24" i="24"/>
  <c r="D24" i="24"/>
  <c r="E24" i="24"/>
  <c r="F24" i="24"/>
  <c r="H24" i="24"/>
  <c r="I24" i="24"/>
  <c r="J24" i="24"/>
  <c r="K24" i="24"/>
  <c r="C25" i="24"/>
  <c r="D25" i="24"/>
  <c r="E25" i="24"/>
  <c r="F25" i="24"/>
  <c r="H25" i="24"/>
  <c r="I25" i="24"/>
  <c r="J25" i="24"/>
  <c r="K25" i="24"/>
  <c r="C26" i="24"/>
  <c r="D26" i="24"/>
  <c r="E26" i="24"/>
  <c r="F26" i="24"/>
  <c r="H26" i="24"/>
  <c r="I26" i="24"/>
  <c r="J26" i="24"/>
  <c r="K26" i="24"/>
  <c r="C27" i="24"/>
  <c r="D27" i="24"/>
  <c r="E27" i="24"/>
  <c r="F27" i="24"/>
  <c r="H27" i="24"/>
  <c r="I27" i="24"/>
  <c r="J27" i="24"/>
  <c r="K27" i="24"/>
  <c r="C28" i="24"/>
  <c r="D28" i="24"/>
  <c r="E28" i="24"/>
  <c r="F28" i="24"/>
  <c r="H28" i="24"/>
  <c r="I28" i="24"/>
  <c r="J28" i="24"/>
  <c r="K28" i="24"/>
  <c r="C29" i="24"/>
  <c r="D29" i="24"/>
  <c r="E29" i="24"/>
  <c r="F29" i="24"/>
  <c r="H29" i="24"/>
  <c r="I29" i="24"/>
  <c r="J29" i="24"/>
  <c r="K29" i="24"/>
  <c r="C30" i="24"/>
  <c r="D30" i="24"/>
  <c r="E30" i="24"/>
  <c r="F30" i="24"/>
  <c r="H30" i="24"/>
  <c r="I30" i="24"/>
  <c r="J30" i="24"/>
  <c r="K30" i="24"/>
  <c r="C31" i="24"/>
  <c r="D31" i="24"/>
  <c r="E31" i="24"/>
  <c r="F31" i="24"/>
  <c r="H31" i="24"/>
  <c r="I31" i="24"/>
  <c r="J31" i="24"/>
  <c r="K31" i="24"/>
  <c r="C32" i="24"/>
  <c r="D32" i="24"/>
  <c r="E32" i="24"/>
  <c r="F32" i="24"/>
  <c r="H32" i="24"/>
  <c r="I32" i="24"/>
  <c r="J32" i="24"/>
  <c r="K32" i="24"/>
  <c r="C33" i="24"/>
  <c r="D33" i="24"/>
  <c r="E33" i="24"/>
  <c r="F33" i="24"/>
  <c r="H33" i="24"/>
  <c r="I33" i="24"/>
  <c r="J33" i="24"/>
  <c r="K33" i="24"/>
  <c r="C34" i="24"/>
  <c r="D34" i="24"/>
  <c r="E34" i="24"/>
  <c r="F34" i="24"/>
  <c r="H34" i="24"/>
  <c r="I34" i="24"/>
  <c r="J34" i="24"/>
  <c r="K34" i="24"/>
  <c r="C35" i="24"/>
  <c r="D35" i="24"/>
  <c r="E35" i="24"/>
  <c r="F35" i="24"/>
  <c r="H35" i="24"/>
  <c r="I35" i="24"/>
  <c r="J35" i="24"/>
  <c r="K35" i="24"/>
  <c r="C36" i="24"/>
  <c r="D36" i="24"/>
  <c r="E36" i="24"/>
  <c r="F36" i="24"/>
  <c r="H36" i="24"/>
  <c r="I36" i="24"/>
  <c r="J36" i="24"/>
  <c r="K36" i="24"/>
  <c r="C37" i="24"/>
  <c r="D37" i="24"/>
  <c r="E37" i="24"/>
  <c r="F37" i="24"/>
  <c r="H37" i="24"/>
  <c r="I37" i="24"/>
  <c r="J37" i="24"/>
  <c r="K37" i="24"/>
  <c r="C38" i="24"/>
  <c r="D38" i="24"/>
  <c r="E38" i="24"/>
  <c r="F38" i="24"/>
  <c r="H38" i="24"/>
  <c r="I38" i="24"/>
  <c r="J38" i="24"/>
  <c r="K38" i="24"/>
  <c r="C39" i="24"/>
  <c r="D39" i="24"/>
  <c r="E39" i="24"/>
  <c r="F39" i="24"/>
  <c r="H39" i="24"/>
  <c r="I39" i="24"/>
  <c r="J39" i="24"/>
  <c r="K39" i="24"/>
  <c r="C40" i="24"/>
  <c r="D40" i="24"/>
  <c r="E40" i="24"/>
  <c r="F40" i="24"/>
  <c r="H40" i="24"/>
  <c r="I40" i="24"/>
  <c r="J40" i="24"/>
  <c r="K40" i="24"/>
  <c r="C41" i="24"/>
  <c r="D41" i="24"/>
  <c r="E41" i="24"/>
  <c r="F41" i="24"/>
  <c r="H41" i="24"/>
  <c r="I41" i="24"/>
  <c r="J41" i="24"/>
  <c r="K41" i="24"/>
  <c r="C42" i="24"/>
  <c r="D42" i="24"/>
  <c r="E42" i="24"/>
  <c r="F42" i="24"/>
  <c r="H42" i="24"/>
  <c r="I42" i="24"/>
  <c r="J42" i="24"/>
  <c r="K42" i="24"/>
  <c r="C43" i="24"/>
  <c r="D43" i="24"/>
  <c r="E43" i="24"/>
  <c r="F43" i="24"/>
  <c r="H43" i="24"/>
  <c r="I43" i="24"/>
  <c r="J43" i="24"/>
  <c r="K43" i="24"/>
  <c r="C44" i="24"/>
  <c r="D44" i="24"/>
  <c r="E44" i="24"/>
  <c r="F44" i="24"/>
  <c r="H44" i="24"/>
  <c r="I44" i="24"/>
  <c r="J44" i="24"/>
  <c r="K44" i="24"/>
  <c r="C45" i="24"/>
  <c r="D45" i="24"/>
  <c r="E45" i="24"/>
  <c r="F45" i="24"/>
  <c r="H45" i="24"/>
  <c r="I45" i="24"/>
  <c r="J45" i="24"/>
  <c r="K45" i="24"/>
  <c r="C46" i="24"/>
  <c r="D46" i="24"/>
  <c r="E46" i="24"/>
  <c r="F46" i="24"/>
  <c r="H46" i="24"/>
  <c r="I46" i="24"/>
  <c r="J46" i="24"/>
  <c r="K46" i="24"/>
  <c r="C47" i="24"/>
  <c r="D47" i="24"/>
  <c r="E47" i="24"/>
  <c r="F47" i="24"/>
  <c r="H47" i="24"/>
  <c r="I47" i="24"/>
  <c r="J47" i="24"/>
  <c r="K47" i="24"/>
  <c r="C48" i="24"/>
  <c r="D48" i="24"/>
  <c r="E48" i="24"/>
  <c r="F48" i="24"/>
  <c r="H48" i="24"/>
  <c r="I48" i="24"/>
  <c r="J48" i="24"/>
  <c r="K48" i="24"/>
  <c r="C49" i="24"/>
  <c r="D49" i="24"/>
  <c r="E49" i="24"/>
  <c r="F49" i="24"/>
  <c r="H49" i="24"/>
  <c r="I49" i="24"/>
  <c r="J49" i="24"/>
  <c r="K49" i="24"/>
  <c r="C50" i="24"/>
  <c r="D50" i="24"/>
  <c r="E50" i="24"/>
  <c r="F50" i="24"/>
  <c r="H50" i="24"/>
  <c r="I50" i="24"/>
  <c r="J50" i="24"/>
  <c r="K50" i="24"/>
  <c r="C51" i="24"/>
  <c r="D51" i="24"/>
  <c r="E51" i="24"/>
  <c r="F51" i="24"/>
  <c r="H51" i="24"/>
  <c r="I51" i="24"/>
  <c r="J51" i="24"/>
  <c r="K51" i="24"/>
  <c r="C52" i="24"/>
  <c r="D52" i="24"/>
  <c r="E52" i="24"/>
  <c r="F52" i="24"/>
  <c r="H52" i="24"/>
  <c r="I52" i="24"/>
  <c r="J52" i="24"/>
  <c r="K52" i="24"/>
  <c r="C53" i="24"/>
  <c r="D53" i="24"/>
  <c r="E53" i="24"/>
  <c r="F53" i="24"/>
  <c r="H53" i="24"/>
  <c r="I53" i="24"/>
  <c r="J53" i="24"/>
  <c r="K53" i="24"/>
  <c r="C54" i="24"/>
  <c r="D54" i="24"/>
  <c r="E54" i="24"/>
  <c r="F54" i="24"/>
  <c r="H54" i="24"/>
  <c r="I54" i="24"/>
  <c r="J54" i="24"/>
  <c r="K54" i="24"/>
  <c r="C55" i="24"/>
  <c r="D55" i="24"/>
  <c r="E55" i="24"/>
  <c r="F55" i="24"/>
  <c r="H55" i="24"/>
  <c r="I55" i="24"/>
  <c r="J55" i="24"/>
  <c r="K55" i="24"/>
  <c r="C56" i="24"/>
  <c r="D56" i="24"/>
  <c r="E56" i="24"/>
  <c r="F56" i="24"/>
  <c r="H56" i="24"/>
  <c r="I56" i="24"/>
  <c r="J56" i="24"/>
  <c r="K56" i="24"/>
  <c r="C57" i="24"/>
  <c r="D57" i="24"/>
  <c r="E57" i="24"/>
  <c r="F57" i="24"/>
  <c r="H57" i="24"/>
  <c r="I57" i="24"/>
  <c r="J57" i="24"/>
  <c r="K57" i="24"/>
  <c r="C58" i="24"/>
  <c r="D58" i="24"/>
  <c r="E58" i="24"/>
  <c r="F58" i="24"/>
  <c r="H58" i="24"/>
  <c r="I58" i="24"/>
  <c r="J58" i="24"/>
  <c r="K58" i="24"/>
  <c r="C59" i="24"/>
  <c r="D59" i="24"/>
  <c r="E59" i="24"/>
  <c r="F59" i="24"/>
  <c r="H59" i="24"/>
  <c r="I59" i="24"/>
  <c r="J59" i="24"/>
  <c r="K59" i="24"/>
  <c r="C60" i="24"/>
  <c r="D60" i="24"/>
  <c r="E60" i="24"/>
  <c r="F60" i="24"/>
  <c r="H60" i="24"/>
  <c r="I60" i="24"/>
  <c r="J60" i="24"/>
  <c r="K60" i="24"/>
  <c r="C61" i="24"/>
  <c r="D61" i="24"/>
  <c r="E61" i="24"/>
  <c r="F61" i="24"/>
  <c r="H61" i="24"/>
  <c r="I61" i="24"/>
  <c r="J61" i="24"/>
  <c r="K61" i="24"/>
  <c r="C62" i="24"/>
  <c r="D62" i="24"/>
  <c r="E62" i="24"/>
  <c r="F62" i="24"/>
  <c r="H62" i="24"/>
  <c r="I62" i="24"/>
  <c r="J62" i="24"/>
  <c r="K62" i="24"/>
  <c r="C63" i="24"/>
  <c r="D63" i="24"/>
  <c r="E63" i="24"/>
  <c r="F63" i="24"/>
  <c r="H63" i="24"/>
  <c r="I63" i="24"/>
  <c r="J63" i="24"/>
  <c r="K63" i="24"/>
  <c r="C64" i="24"/>
  <c r="D64" i="24"/>
  <c r="E64" i="24"/>
  <c r="F64" i="24"/>
  <c r="H64" i="24"/>
  <c r="I64" i="24"/>
  <c r="J64" i="24"/>
  <c r="K64" i="24"/>
  <c r="C65" i="24"/>
  <c r="D65" i="24"/>
  <c r="E65" i="24"/>
  <c r="F65" i="24"/>
  <c r="H65" i="24"/>
  <c r="I65" i="24"/>
  <c r="J65" i="24"/>
  <c r="K65" i="24"/>
  <c r="C66" i="24"/>
  <c r="D66" i="24"/>
  <c r="E66" i="24"/>
  <c r="F66" i="24"/>
  <c r="H66" i="24"/>
  <c r="I66" i="24"/>
  <c r="J66" i="24"/>
  <c r="K66" i="24"/>
  <c r="C67" i="24"/>
  <c r="D67" i="24"/>
  <c r="E67" i="24"/>
  <c r="F67" i="24"/>
  <c r="H67" i="24"/>
  <c r="I67" i="24"/>
  <c r="J67" i="24"/>
  <c r="K67" i="24"/>
  <c r="C68" i="24"/>
  <c r="D68" i="24"/>
  <c r="E68" i="24"/>
  <c r="F68" i="24"/>
  <c r="H68" i="24"/>
  <c r="I68" i="24"/>
  <c r="J68" i="24"/>
  <c r="K68" i="24"/>
  <c r="C69" i="24"/>
  <c r="D69" i="24"/>
  <c r="E69" i="24"/>
  <c r="F69" i="24"/>
  <c r="H69" i="24"/>
  <c r="I69" i="24"/>
  <c r="J69" i="24"/>
  <c r="K69" i="24"/>
  <c r="C70" i="24"/>
  <c r="D70" i="24"/>
  <c r="E70" i="24"/>
  <c r="F70" i="24"/>
  <c r="H70" i="24"/>
  <c r="I70" i="24"/>
  <c r="J70" i="24"/>
  <c r="K70" i="24"/>
  <c r="C71" i="24"/>
  <c r="D71" i="24"/>
  <c r="E71" i="24"/>
  <c r="F71" i="24"/>
  <c r="H71" i="24"/>
  <c r="I71" i="24"/>
  <c r="J71" i="24"/>
  <c r="K71" i="24"/>
  <c r="C72" i="24"/>
  <c r="D72" i="24"/>
  <c r="E72" i="24"/>
  <c r="F72" i="24"/>
  <c r="H72" i="24"/>
  <c r="I72" i="24"/>
  <c r="J72" i="24"/>
  <c r="K72" i="24"/>
  <c r="C73" i="24"/>
  <c r="D73" i="24"/>
  <c r="E73" i="24"/>
  <c r="F73" i="24"/>
  <c r="H73" i="24"/>
  <c r="I73" i="24"/>
  <c r="J73" i="24"/>
  <c r="K73" i="24"/>
  <c r="C74" i="24"/>
  <c r="D74" i="24"/>
  <c r="E74" i="24"/>
  <c r="F74" i="24"/>
  <c r="H74" i="24"/>
  <c r="I74" i="24"/>
  <c r="J74" i="24"/>
  <c r="K74" i="24"/>
  <c r="C75" i="24"/>
  <c r="D75" i="24"/>
  <c r="E75" i="24"/>
  <c r="F75" i="24"/>
  <c r="H75" i="24"/>
  <c r="I75" i="24"/>
  <c r="J75" i="24"/>
  <c r="K75" i="24"/>
  <c r="C76" i="24"/>
  <c r="D76" i="24"/>
  <c r="E76" i="24"/>
  <c r="F76" i="24"/>
  <c r="H76" i="24"/>
  <c r="I76" i="24"/>
  <c r="J76" i="24"/>
  <c r="K76" i="24"/>
  <c r="C77" i="24"/>
  <c r="D77" i="24"/>
  <c r="E77" i="24"/>
  <c r="F77" i="24"/>
  <c r="H77" i="24"/>
  <c r="I77" i="24"/>
  <c r="J77" i="24"/>
  <c r="K77" i="24"/>
  <c r="C78" i="24"/>
  <c r="D78" i="24"/>
  <c r="E78" i="24"/>
  <c r="F78" i="24"/>
  <c r="H78" i="24"/>
  <c r="I78" i="24"/>
  <c r="J78" i="24"/>
  <c r="K78" i="24"/>
  <c r="C79" i="24"/>
  <c r="D79" i="24"/>
  <c r="E79" i="24"/>
  <c r="F79" i="24"/>
  <c r="H79" i="24"/>
  <c r="I79" i="24"/>
  <c r="J79" i="24"/>
  <c r="K79" i="24"/>
  <c r="C80" i="24"/>
  <c r="D80" i="24"/>
  <c r="E80" i="24"/>
  <c r="F80" i="24"/>
  <c r="H80" i="24"/>
  <c r="I80" i="24"/>
  <c r="J80" i="24"/>
  <c r="K80" i="24"/>
  <c r="C81" i="24"/>
  <c r="D81" i="24"/>
  <c r="E81" i="24"/>
  <c r="F81" i="24"/>
  <c r="H81" i="24"/>
  <c r="I81" i="24"/>
  <c r="J81" i="24"/>
  <c r="K81" i="24"/>
  <c r="C82" i="24"/>
  <c r="D82" i="24"/>
  <c r="E82" i="24"/>
  <c r="F82" i="24"/>
  <c r="H82" i="24"/>
  <c r="I82" i="24"/>
  <c r="J82" i="24"/>
  <c r="K82" i="24"/>
  <c r="C83" i="24"/>
  <c r="D83" i="24"/>
  <c r="E83" i="24"/>
  <c r="F83" i="24"/>
  <c r="H83" i="24"/>
  <c r="I83" i="24"/>
  <c r="J83" i="24"/>
  <c r="K83" i="24"/>
  <c r="C84" i="24"/>
  <c r="D84" i="24"/>
  <c r="E84" i="24"/>
  <c r="F84" i="24"/>
  <c r="H84" i="24"/>
  <c r="I84" i="24"/>
  <c r="J84" i="24"/>
  <c r="K84" i="24"/>
  <c r="C85" i="24"/>
  <c r="D85" i="24"/>
  <c r="E85" i="24"/>
  <c r="F85" i="24"/>
  <c r="H85" i="24"/>
  <c r="I85" i="24"/>
  <c r="J85" i="24"/>
  <c r="K85" i="24"/>
  <c r="C86" i="24"/>
  <c r="D86" i="24"/>
  <c r="E86" i="24"/>
  <c r="F86" i="24"/>
  <c r="H86" i="24"/>
  <c r="I86" i="24"/>
  <c r="J86" i="24"/>
  <c r="K86" i="24"/>
  <c r="C87" i="24"/>
  <c r="D87" i="24"/>
  <c r="E87" i="24"/>
  <c r="F87" i="24"/>
  <c r="H87" i="24"/>
  <c r="I87" i="24"/>
  <c r="J87" i="24"/>
  <c r="K87" i="24"/>
  <c r="C88" i="24"/>
  <c r="D88" i="24"/>
  <c r="E88" i="24"/>
  <c r="F88" i="24"/>
  <c r="H88" i="24"/>
  <c r="I88" i="24"/>
  <c r="J88" i="24"/>
  <c r="K88" i="24"/>
  <c r="C89" i="24"/>
  <c r="D89" i="24"/>
  <c r="E89" i="24"/>
  <c r="F89" i="24"/>
  <c r="H89" i="24"/>
  <c r="I89" i="24"/>
  <c r="J89" i="24"/>
  <c r="K89" i="24"/>
  <c r="C90" i="24"/>
  <c r="D90" i="24"/>
  <c r="E90" i="24"/>
  <c r="F90" i="24"/>
  <c r="H90" i="24"/>
  <c r="I90" i="24"/>
  <c r="J90" i="24"/>
  <c r="K90" i="24"/>
  <c r="C91" i="24"/>
  <c r="D91" i="24"/>
  <c r="E91" i="24"/>
  <c r="F91" i="24"/>
  <c r="H91" i="24"/>
  <c r="I91" i="24"/>
  <c r="J91" i="24"/>
  <c r="K91" i="24"/>
  <c r="C92" i="24"/>
  <c r="D92" i="24"/>
  <c r="E92" i="24"/>
  <c r="F92" i="24"/>
  <c r="H92" i="24"/>
  <c r="I92" i="24"/>
  <c r="J92" i="24"/>
  <c r="K92" i="24"/>
  <c r="C93" i="24"/>
  <c r="D93" i="24"/>
  <c r="E93" i="24"/>
  <c r="F93" i="24"/>
  <c r="H93" i="24"/>
  <c r="I93" i="24"/>
  <c r="J93" i="24"/>
  <c r="K93" i="24"/>
  <c r="C94" i="24"/>
  <c r="D94" i="24"/>
  <c r="E94" i="24"/>
  <c r="F94" i="24"/>
  <c r="H94" i="24"/>
  <c r="I94" i="24"/>
  <c r="J94" i="24"/>
  <c r="K94" i="24"/>
  <c r="C95" i="24"/>
  <c r="D95" i="24"/>
  <c r="E95" i="24"/>
  <c r="F95" i="24"/>
  <c r="H95" i="24"/>
  <c r="I95" i="24"/>
  <c r="J95" i="24"/>
  <c r="K95" i="24"/>
  <c r="C96" i="24"/>
  <c r="D96" i="24"/>
  <c r="E96" i="24"/>
  <c r="F96" i="24"/>
  <c r="H96" i="24"/>
  <c r="I96" i="24"/>
  <c r="J96" i="24"/>
  <c r="K96" i="24"/>
  <c r="C97" i="24"/>
  <c r="D97" i="24"/>
  <c r="E97" i="24"/>
  <c r="F97" i="24"/>
  <c r="H97" i="24"/>
  <c r="I97" i="24"/>
  <c r="J97" i="24"/>
  <c r="K97" i="24"/>
  <c r="C98" i="24"/>
  <c r="D98" i="24"/>
  <c r="E98" i="24"/>
  <c r="F98" i="24"/>
  <c r="H98" i="24"/>
  <c r="I98" i="24"/>
  <c r="J98" i="24"/>
  <c r="K98" i="24"/>
  <c r="C99" i="24"/>
  <c r="D99" i="24"/>
  <c r="E99" i="24"/>
  <c r="F99" i="24"/>
  <c r="H99" i="24"/>
  <c r="I99" i="24"/>
  <c r="J99" i="24"/>
  <c r="K99" i="24"/>
  <c r="C100" i="24"/>
  <c r="D100" i="24"/>
  <c r="E100" i="24"/>
  <c r="F100" i="24"/>
  <c r="H100" i="24"/>
  <c r="I100" i="24"/>
  <c r="J100" i="24"/>
  <c r="K100" i="24"/>
  <c r="C101" i="24"/>
  <c r="D101" i="24"/>
  <c r="E101" i="24"/>
  <c r="F101" i="24"/>
  <c r="H101" i="24"/>
  <c r="I101" i="24"/>
  <c r="J101" i="24"/>
  <c r="K101" i="24"/>
  <c r="C102" i="24"/>
  <c r="D102" i="24"/>
  <c r="E102" i="24"/>
  <c r="F102" i="24"/>
  <c r="H102" i="24"/>
  <c r="I102" i="24"/>
  <c r="J102" i="24"/>
  <c r="K102" i="24"/>
  <c r="C103" i="24"/>
  <c r="D103" i="24"/>
  <c r="E103" i="24"/>
  <c r="F103" i="24"/>
  <c r="H103" i="24"/>
  <c r="I103" i="24"/>
  <c r="J103" i="24"/>
  <c r="K103" i="24"/>
  <c r="C104" i="24"/>
  <c r="D104" i="24"/>
  <c r="E104" i="24"/>
  <c r="F104" i="24"/>
  <c r="H104" i="24"/>
  <c r="I104" i="24"/>
  <c r="J104" i="24"/>
  <c r="K104" i="24"/>
  <c r="C105" i="24"/>
  <c r="D105" i="24"/>
  <c r="E105" i="24"/>
  <c r="F105" i="24"/>
  <c r="H105" i="24"/>
  <c r="I105" i="24"/>
  <c r="J105" i="24"/>
  <c r="K105" i="24"/>
  <c r="C106" i="24"/>
  <c r="D106" i="24"/>
  <c r="E106" i="24"/>
  <c r="F106" i="24"/>
  <c r="H106" i="24"/>
  <c r="I106" i="24"/>
  <c r="J106" i="24"/>
  <c r="K106" i="24"/>
  <c r="C107" i="24"/>
  <c r="D107" i="24"/>
  <c r="E107" i="24"/>
  <c r="F107" i="24"/>
  <c r="H107" i="24"/>
  <c r="I107" i="24"/>
  <c r="J107" i="24"/>
  <c r="K107" i="24"/>
  <c r="C108" i="24"/>
  <c r="D108" i="24"/>
  <c r="E108" i="24"/>
  <c r="F108" i="24"/>
  <c r="H108" i="24"/>
  <c r="I108" i="24"/>
  <c r="J108" i="24"/>
  <c r="K108" i="24"/>
  <c r="C109" i="24"/>
  <c r="D109" i="24"/>
  <c r="E109" i="24"/>
  <c r="F109" i="24"/>
  <c r="H109" i="24"/>
  <c r="I109" i="24"/>
  <c r="J109" i="24"/>
  <c r="K109" i="24"/>
  <c r="C110" i="24"/>
  <c r="D110" i="24"/>
  <c r="E110" i="24"/>
  <c r="F110" i="24"/>
  <c r="H110" i="24"/>
  <c r="I110" i="24"/>
  <c r="J110" i="24"/>
  <c r="K110" i="24"/>
  <c r="C111" i="24"/>
  <c r="D111" i="24"/>
  <c r="E111" i="24"/>
  <c r="F111" i="24"/>
  <c r="H111" i="24"/>
  <c r="I111" i="24"/>
  <c r="J111" i="24"/>
  <c r="K111" i="24"/>
  <c r="C112" i="24"/>
  <c r="D112" i="24"/>
  <c r="E112" i="24"/>
  <c r="F112" i="24"/>
  <c r="H112" i="24"/>
  <c r="I112" i="24"/>
  <c r="J112" i="24"/>
  <c r="K112" i="24"/>
  <c r="C113" i="24"/>
  <c r="D113" i="24"/>
  <c r="E113" i="24"/>
  <c r="F113" i="24"/>
  <c r="H113" i="24"/>
  <c r="I113" i="24"/>
  <c r="J113" i="24"/>
  <c r="K113" i="24"/>
  <c r="C114" i="24"/>
  <c r="D114" i="24"/>
  <c r="E114" i="24"/>
  <c r="F114" i="24"/>
  <c r="H114" i="24"/>
  <c r="I114" i="24"/>
  <c r="J114" i="24"/>
  <c r="K114" i="24"/>
  <c r="C115" i="24"/>
  <c r="D115" i="24"/>
  <c r="E115" i="24"/>
  <c r="F115" i="24"/>
  <c r="H115" i="24"/>
  <c r="I115" i="24"/>
  <c r="J115" i="24"/>
  <c r="K115" i="24"/>
  <c r="C116" i="24"/>
  <c r="D116" i="24"/>
  <c r="E116" i="24"/>
  <c r="F116" i="24"/>
  <c r="H116" i="24"/>
  <c r="I116" i="24"/>
  <c r="J116" i="24"/>
  <c r="K116" i="24"/>
  <c r="C117" i="24"/>
  <c r="D117" i="24"/>
  <c r="E117" i="24"/>
  <c r="F117" i="24"/>
  <c r="H117" i="24"/>
  <c r="I117" i="24"/>
  <c r="J117" i="24"/>
  <c r="K117" i="24"/>
  <c r="C118" i="24"/>
  <c r="D118" i="24"/>
  <c r="E118" i="24"/>
  <c r="F118" i="24"/>
  <c r="H118" i="24"/>
  <c r="I118" i="24"/>
  <c r="J118" i="24"/>
  <c r="K118" i="24"/>
  <c r="C119" i="24"/>
  <c r="D119" i="24"/>
  <c r="E119" i="24"/>
  <c r="F119" i="24"/>
  <c r="H119" i="24"/>
  <c r="I119" i="24"/>
  <c r="J119" i="24"/>
  <c r="K119" i="24"/>
  <c r="C120" i="24"/>
  <c r="D120" i="24"/>
  <c r="E120" i="24"/>
  <c r="F120" i="24"/>
  <c r="H120" i="24"/>
  <c r="I120" i="24"/>
  <c r="J120" i="24"/>
  <c r="K120" i="24"/>
  <c r="C121" i="24"/>
  <c r="D121" i="24"/>
  <c r="E121" i="24"/>
  <c r="F121" i="24"/>
  <c r="H121" i="24"/>
  <c r="I121" i="24"/>
  <c r="J121" i="24"/>
  <c r="K121" i="24"/>
  <c r="C122" i="24"/>
  <c r="D122" i="24"/>
  <c r="E122" i="24"/>
  <c r="F122" i="24"/>
  <c r="H122" i="24"/>
  <c r="I122" i="24"/>
  <c r="J122" i="24"/>
  <c r="K122" i="24"/>
  <c r="C123" i="24"/>
  <c r="D123" i="24"/>
  <c r="E123" i="24"/>
  <c r="F123" i="24"/>
  <c r="H123" i="24"/>
  <c r="I123" i="24"/>
  <c r="J123" i="24"/>
  <c r="K123" i="24"/>
  <c r="C124" i="24"/>
  <c r="D124" i="24"/>
  <c r="E124" i="24"/>
  <c r="F124" i="24"/>
  <c r="H124" i="24"/>
  <c r="I124" i="24"/>
  <c r="J124" i="24"/>
  <c r="K124" i="24"/>
  <c r="C125" i="24"/>
  <c r="D125" i="24"/>
  <c r="E125" i="24"/>
  <c r="F125" i="24"/>
  <c r="H125" i="24"/>
  <c r="I125" i="24"/>
  <c r="J125" i="24"/>
  <c r="K125" i="24"/>
  <c r="C126" i="24"/>
  <c r="D126" i="24"/>
  <c r="E126" i="24"/>
  <c r="F126" i="24"/>
  <c r="H126" i="24"/>
  <c r="I126" i="24"/>
  <c r="J126" i="24"/>
  <c r="K126" i="24"/>
  <c r="C127" i="24"/>
  <c r="D127" i="24"/>
  <c r="E127" i="24"/>
  <c r="F127" i="24"/>
  <c r="H127" i="24"/>
  <c r="I127" i="24"/>
  <c r="J127" i="24"/>
  <c r="K127" i="24"/>
  <c r="C128" i="24"/>
  <c r="D128" i="24"/>
  <c r="E128" i="24"/>
  <c r="F128" i="24"/>
  <c r="H128" i="24"/>
  <c r="I128" i="24"/>
  <c r="J128" i="24"/>
  <c r="K128" i="24"/>
  <c r="C129" i="24"/>
  <c r="D129" i="24"/>
  <c r="E129" i="24"/>
  <c r="F129" i="24"/>
  <c r="H129" i="24"/>
  <c r="I129" i="24"/>
  <c r="J129" i="24"/>
  <c r="K129" i="24"/>
  <c r="C130" i="24"/>
  <c r="D130" i="24"/>
  <c r="E130" i="24"/>
  <c r="F130" i="24"/>
  <c r="H130" i="24"/>
  <c r="I130" i="24"/>
  <c r="J130" i="24"/>
  <c r="K130" i="24"/>
  <c r="C131" i="24"/>
  <c r="D131" i="24"/>
  <c r="E131" i="24"/>
  <c r="F131" i="24"/>
  <c r="H131" i="24"/>
  <c r="I131" i="24"/>
  <c r="J131" i="24"/>
  <c r="K131" i="24"/>
  <c r="C132" i="24"/>
  <c r="D132" i="24"/>
  <c r="E132" i="24"/>
  <c r="F132" i="24"/>
  <c r="H132" i="24"/>
  <c r="I132" i="24"/>
  <c r="J132" i="24"/>
  <c r="K132" i="24"/>
  <c r="C133" i="24"/>
  <c r="D133" i="24"/>
  <c r="E133" i="24"/>
  <c r="F133" i="24"/>
  <c r="H133" i="24"/>
  <c r="I133" i="24"/>
  <c r="J133" i="24"/>
  <c r="K133" i="24"/>
  <c r="C134" i="24"/>
  <c r="D134" i="24"/>
  <c r="E134" i="24"/>
  <c r="F134" i="24"/>
  <c r="H134" i="24"/>
  <c r="I134" i="24"/>
  <c r="J134" i="24"/>
  <c r="K134" i="24"/>
  <c r="C135" i="24"/>
  <c r="D135" i="24"/>
  <c r="E135" i="24"/>
  <c r="F135" i="24"/>
  <c r="H135" i="24"/>
  <c r="I135" i="24"/>
  <c r="J135" i="24"/>
  <c r="K135" i="24"/>
  <c r="C136" i="24"/>
  <c r="D136" i="24"/>
  <c r="E136" i="24"/>
  <c r="F136" i="24"/>
  <c r="H136" i="24"/>
  <c r="I136" i="24"/>
  <c r="J136" i="24"/>
  <c r="K136" i="24"/>
  <c r="C137" i="24"/>
  <c r="D137" i="24"/>
  <c r="E137" i="24"/>
  <c r="F137" i="24"/>
  <c r="H137" i="24"/>
  <c r="I137" i="24"/>
  <c r="J137" i="24"/>
  <c r="K137" i="24"/>
  <c r="C138" i="24"/>
  <c r="D138" i="24"/>
  <c r="E138" i="24"/>
  <c r="F138" i="24"/>
  <c r="H138" i="24"/>
  <c r="I138" i="24"/>
  <c r="J138" i="24"/>
  <c r="K138" i="24"/>
  <c r="C139" i="24"/>
  <c r="D139" i="24"/>
  <c r="E139" i="24"/>
  <c r="F139" i="24"/>
  <c r="H139" i="24"/>
  <c r="I139" i="24"/>
  <c r="J139" i="24"/>
  <c r="K139" i="24"/>
  <c r="D140" i="24"/>
  <c r="E140" i="24"/>
  <c r="F140" i="24"/>
  <c r="H140" i="24"/>
  <c r="I140" i="24"/>
  <c r="J140" i="24"/>
  <c r="K140" i="24"/>
  <c r="C141" i="24"/>
  <c r="D141" i="24"/>
  <c r="E141" i="24"/>
  <c r="F141" i="24"/>
  <c r="H141" i="24"/>
  <c r="I141" i="24"/>
  <c r="J141" i="24"/>
  <c r="K141" i="24"/>
  <c r="C142" i="24"/>
  <c r="D142" i="24"/>
  <c r="E142" i="24"/>
  <c r="F142" i="24"/>
  <c r="H142" i="24"/>
  <c r="I142" i="24"/>
  <c r="J142" i="24"/>
  <c r="K142" i="24"/>
  <c r="C143" i="24"/>
  <c r="D143" i="24"/>
  <c r="E143" i="24"/>
  <c r="F143" i="24"/>
  <c r="H143" i="24"/>
  <c r="I143" i="24"/>
  <c r="J143" i="24"/>
  <c r="K143" i="24"/>
  <c r="C144" i="24"/>
  <c r="D144" i="24"/>
  <c r="E144" i="24"/>
  <c r="F144" i="24"/>
  <c r="H144" i="24"/>
  <c r="I144" i="24"/>
  <c r="J144" i="24"/>
  <c r="K144" i="24"/>
  <c r="C145" i="24"/>
  <c r="D145" i="24"/>
  <c r="E145" i="24"/>
  <c r="F145" i="24"/>
  <c r="H145" i="24"/>
  <c r="I145" i="24"/>
  <c r="J145" i="24"/>
  <c r="K145" i="24"/>
  <c r="C146" i="24"/>
  <c r="D146" i="24"/>
  <c r="E146" i="24"/>
  <c r="F146" i="24"/>
  <c r="H146" i="24"/>
  <c r="I146" i="24"/>
  <c r="J146" i="24"/>
  <c r="K146" i="24"/>
  <c r="C147" i="24"/>
  <c r="D147" i="24"/>
  <c r="E147" i="24"/>
  <c r="F147" i="24"/>
  <c r="H147" i="24"/>
  <c r="I147" i="24"/>
  <c r="J147" i="24"/>
  <c r="K147" i="24"/>
  <c r="C148" i="24"/>
  <c r="D148" i="24"/>
  <c r="E148" i="24"/>
  <c r="F148" i="24"/>
  <c r="H148" i="24"/>
  <c r="I148" i="24"/>
  <c r="J148" i="24"/>
  <c r="K148" i="24"/>
  <c r="C149" i="24"/>
  <c r="D149" i="24"/>
  <c r="E149" i="24"/>
  <c r="F149" i="24"/>
  <c r="H149" i="24"/>
  <c r="I149" i="24"/>
  <c r="J149" i="24"/>
  <c r="K149" i="24"/>
  <c r="C150" i="24"/>
  <c r="D150" i="24"/>
  <c r="E150" i="24"/>
  <c r="F150" i="24"/>
  <c r="H150" i="24"/>
  <c r="I150" i="24"/>
  <c r="J150" i="24"/>
  <c r="K150" i="24"/>
  <c r="C151" i="24"/>
  <c r="D151" i="24"/>
  <c r="E151" i="24"/>
  <c r="F151" i="24"/>
  <c r="H151" i="24"/>
  <c r="I151" i="24"/>
  <c r="J151" i="24"/>
  <c r="K151" i="24"/>
  <c r="C152" i="24"/>
  <c r="D152" i="24"/>
  <c r="E152" i="24"/>
  <c r="F152" i="24"/>
  <c r="H152" i="24"/>
  <c r="I152" i="24"/>
  <c r="J152" i="24"/>
  <c r="K152" i="24"/>
  <c r="C153" i="24"/>
  <c r="D153" i="24"/>
  <c r="E153" i="24"/>
  <c r="F153" i="24"/>
  <c r="H153" i="24"/>
  <c r="I153" i="24"/>
  <c r="J153" i="24"/>
  <c r="K153" i="24"/>
  <c r="C154" i="24"/>
  <c r="D154" i="24"/>
  <c r="E154" i="24"/>
  <c r="F154" i="24"/>
  <c r="H154" i="24"/>
  <c r="I154" i="24"/>
  <c r="J154" i="24"/>
  <c r="K154" i="24"/>
  <c r="C155" i="24"/>
  <c r="D155" i="24"/>
  <c r="E155" i="24"/>
  <c r="F155" i="24"/>
  <c r="H155" i="24"/>
  <c r="I155" i="24"/>
  <c r="J155" i="24"/>
  <c r="K155" i="24"/>
  <c r="C156" i="24"/>
  <c r="D156" i="24"/>
  <c r="E156" i="24"/>
  <c r="F156" i="24"/>
  <c r="H156" i="24"/>
  <c r="I156" i="24"/>
  <c r="J156" i="24"/>
  <c r="K156" i="24"/>
  <c r="C157" i="24"/>
  <c r="D157" i="24"/>
  <c r="E157" i="24"/>
  <c r="F157" i="24"/>
  <c r="H157" i="24"/>
  <c r="I157" i="24"/>
  <c r="J157" i="24"/>
  <c r="K157" i="24"/>
  <c r="C158" i="24"/>
  <c r="D158" i="24"/>
  <c r="E158" i="24"/>
  <c r="F158" i="24"/>
  <c r="H158" i="24"/>
  <c r="I158" i="24"/>
  <c r="J158" i="24"/>
  <c r="K158" i="24"/>
  <c r="D159" i="24"/>
  <c r="E159" i="24"/>
  <c r="F159" i="24"/>
  <c r="H159" i="24"/>
  <c r="I159" i="24"/>
  <c r="J159" i="24"/>
  <c r="K159" i="24"/>
  <c r="C160" i="24"/>
  <c r="D160" i="24"/>
  <c r="E160" i="24"/>
  <c r="F160" i="24"/>
  <c r="H160" i="24"/>
  <c r="I160" i="24"/>
  <c r="J160" i="24"/>
  <c r="K160" i="24"/>
  <c r="C161" i="24"/>
  <c r="D161" i="24"/>
  <c r="E161" i="24"/>
  <c r="F161" i="24"/>
  <c r="H161" i="24"/>
  <c r="I161" i="24"/>
  <c r="J161" i="24"/>
  <c r="K161" i="24"/>
  <c r="C162" i="24"/>
  <c r="D162" i="24"/>
  <c r="E162" i="24"/>
  <c r="F162" i="24"/>
  <c r="H162" i="24"/>
  <c r="I162" i="24"/>
  <c r="J162" i="24"/>
  <c r="K162" i="24"/>
  <c r="C163" i="24"/>
  <c r="D163" i="24"/>
  <c r="E163" i="24"/>
  <c r="F163" i="24"/>
  <c r="H163" i="24"/>
  <c r="I163" i="24"/>
  <c r="J163" i="24"/>
  <c r="K163" i="24"/>
  <c r="C164" i="24"/>
  <c r="D164" i="24"/>
  <c r="E164" i="24"/>
  <c r="F164" i="24"/>
  <c r="H164" i="24"/>
  <c r="I164" i="24"/>
  <c r="J164" i="24"/>
  <c r="K164" i="24"/>
  <c r="C165" i="24"/>
  <c r="D165" i="24"/>
  <c r="E165" i="24"/>
  <c r="F165" i="24"/>
  <c r="H165" i="24"/>
  <c r="I165" i="24"/>
  <c r="J165" i="24"/>
  <c r="K165" i="24"/>
  <c r="C166" i="24"/>
  <c r="D166" i="24"/>
  <c r="E166" i="24"/>
  <c r="F166" i="24"/>
  <c r="H166" i="24"/>
  <c r="I166" i="24"/>
  <c r="J166" i="24"/>
  <c r="K166" i="24"/>
  <c r="C167" i="24"/>
  <c r="D167" i="24"/>
  <c r="E167" i="24"/>
  <c r="F167" i="24"/>
  <c r="H167" i="24"/>
  <c r="I167" i="24"/>
  <c r="J167" i="24"/>
  <c r="K167" i="24"/>
  <c r="C168" i="24"/>
  <c r="D168" i="24"/>
  <c r="E168" i="24"/>
  <c r="F168" i="24"/>
  <c r="H168" i="24"/>
  <c r="I168" i="24"/>
  <c r="J168" i="24"/>
  <c r="K168" i="24"/>
  <c r="H169" i="24"/>
  <c r="I169" i="24"/>
  <c r="J169" i="24"/>
  <c r="K169" i="24"/>
  <c r="H170" i="24"/>
  <c r="I170" i="24"/>
  <c r="J170" i="24"/>
  <c r="K170" i="24"/>
  <c r="H171" i="24"/>
  <c r="I171" i="24"/>
  <c r="J171" i="24"/>
  <c r="K171" i="24"/>
  <c r="H172" i="24"/>
  <c r="I172" i="24"/>
  <c r="J172" i="24"/>
  <c r="K172" i="24"/>
  <c r="H173" i="24"/>
  <c r="I173" i="24"/>
  <c r="J173" i="24"/>
  <c r="K173" i="24"/>
  <c r="K11" i="24"/>
  <c r="J11" i="24"/>
  <c r="I11" i="24"/>
  <c r="H11" i="24"/>
  <c r="F11" i="24"/>
  <c r="E11" i="24"/>
  <c r="D11" i="24"/>
  <c r="C11" i="24"/>
</calcChain>
</file>

<file path=xl/sharedStrings.xml><?xml version="1.0" encoding="utf-8"?>
<sst xmlns="http://schemas.openxmlformats.org/spreadsheetml/2006/main" count="3058" uniqueCount="183">
  <si>
    <t>Años</t>
  </si>
  <si>
    <t>Mes</t>
  </si>
  <si>
    <t>VIP</t>
  </si>
  <si>
    <t>VIS</t>
  </si>
  <si>
    <t xml:space="preserve">No VIS </t>
  </si>
  <si>
    <t>Ene</t>
  </si>
  <si>
    <t>Feb</t>
  </si>
  <si>
    <t>Mar</t>
  </si>
  <si>
    <t>Abr</t>
  </si>
  <si>
    <t>May</t>
  </si>
  <si>
    <t>Jun</t>
  </si>
  <si>
    <t>Jul</t>
  </si>
  <si>
    <t>Ago</t>
  </si>
  <si>
    <t>Sep</t>
  </si>
  <si>
    <t>Oct</t>
  </si>
  <si>
    <t>Nov</t>
  </si>
  <si>
    <t>Dic</t>
  </si>
  <si>
    <t>Fuente: La Galeria Inmobiliaria.</t>
  </si>
  <si>
    <t>Excluye los lotes</t>
  </si>
  <si>
    <t xml:space="preserve">Total </t>
  </si>
  <si>
    <t xml:space="preserve">Bogotá </t>
  </si>
  <si>
    <t>Municipios aledaños</t>
  </si>
  <si>
    <t>Bogotá D.C., y municipios aledaños</t>
  </si>
  <si>
    <t>Área de las viviendas vendidas, según tipo</t>
  </si>
  <si>
    <t>SECRETARÍA DISTRITAL DEL HÁBITAT - SDHT</t>
  </si>
  <si>
    <t>SUBSECRETARÍA DE PLANEACIÓN Y POLÍTICA</t>
  </si>
  <si>
    <t>SUBDIRECCIÓN DE INFORMACIÓN SECTORIAL</t>
  </si>
  <si>
    <t xml:space="preserve">SISTEMA DE INFORMACIÓN DEL HÁBITAT </t>
  </si>
  <si>
    <t>INDICADORES INFORMACIÓN SECTORIAL BOGOTÁ D.C</t>
  </si>
  <si>
    <t>TABLA DE CONTENIDO</t>
  </si>
  <si>
    <t>1. INDICADORES DE REFERENCIA - BOGOTÁ D.C</t>
  </si>
  <si>
    <t>Cuadro</t>
  </si>
  <si>
    <t>Nombre indicador</t>
  </si>
  <si>
    <t>Cuadro 1</t>
  </si>
  <si>
    <t>Cuadro 2</t>
  </si>
  <si>
    <t>Cuadro 3</t>
  </si>
  <si>
    <t>Cuadro 4</t>
  </si>
  <si>
    <t>Cuadro 5</t>
  </si>
  <si>
    <t>Cuadro 6</t>
  </si>
  <si>
    <t>Cuadro 7</t>
  </si>
  <si>
    <t>Cuadro 8</t>
  </si>
  <si>
    <t>Cuadro 9</t>
  </si>
  <si>
    <t>Cuadro 10</t>
  </si>
  <si>
    <t xml:space="preserve">Unidades de viviendas vendidas. Total Bogotá y municipios aledaños. </t>
  </si>
  <si>
    <t xml:space="preserve">Unidades de viviendas disponibles. Total Bogotá y municipios aledaños. </t>
  </si>
  <si>
    <t xml:space="preserve">Unidades de viviendas nuevas. Total Bogotá y municipios aledaños. </t>
  </si>
  <si>
    <t xml:space="preserve">Área de viviendas vendidas. Total Bogotá y municipios aledaños. </t>
  </si>
  <si>
    <t xml:space="preserve">Área de viviendas disponibles. Total Bogotá y municipios aledaños. </t>
  </si>
  <si>
    <t xml:space="preserve">Área de viviendas nuevas. Total Bogotá y municipios aledaños. </t>
  </si>
  <si>
    <t xml:space="preserve">Valor de viviendas vendidas. Total Bogotá y municipios aledaños. </t>
  </si>
  <si>
    <t xml:space="preserve">Valor de viviendas disponibles. Total Bogotá y municipios aledaños. </t>
  </si>
  <si>
    <t xml:space="preserve">Valor de viviendas nuevas. Total Bogotá y municipios aledaños. </t>
  </si>
  <si>
    <t>1.1 Indicador de Mercado de vivienda</t>
  </si>
  <si>
    <t>Número de viviendas disponibles,  según tipo</t>
  </si>
  <si>
    <t>Índice de rotación de viviendas</t>
  </si>
  <si>
    <t>Cuadro 11</t>
  </si>
  <si>
    <t>SECRETARÍA DISTRITAL DE HÁBITAT</t>
  </si>
  <si>
    <t>SUBSECRETARÍA DE PLANEACIÓN Y POLITICA</t>
  </si>
  <si>
    <t>SISTEMA DE INFORMACIÓN DEL HÁBITAT</t>
  </si>
  <si>
    <t>Concepto</t>
  </si>
  <si>
    <t>Descripción</t>
  </si>
  <si>
    <t>Operación estadística</t>
  </si>
  <si>
    <t>Entidad responsable</t>
  </si>
  <si>
    <t>Área temática</t>
  </si>
  <si>
    <t>Económica</t>
  </si>
  <si>
    <t>Tema</t>
  </si>
  <si>
    <t>Antecedentes</t>
  </si>
  <si>
    <t>Objetivo general</t>
  </si>
  <si>
    <t>Objetivos específicos</t>
  </si>
  <si>
    <t>Definiciones básicas</t>
  </si>
  <si>
    <t>Variables de estudio, clasificación y calculadas</t>
  </si>
  <si>
    <t>Variables de estudio:</t>
  </si>
  <si>
    <t>Rango de vivienda</t>
  </si>
  <si>
    <t>Variables calculadas:</t>
  </si>
  <si>
    <t>Universo de estudio</t>
  </si>
  <si>
    <t>Unidad de observación</t>
  </si>
  <si>
    <t>Unidad de respuesta</t>
  </si>
  <si>
    <t>Unidad de análisis</t>
  </si>
  <si>
    <t>Desagregación temática</t>
  </si>
  <si>
    <t>Desagregación geográfica</t>
  </si>
  <si>
    <t>Periodicidad de recolección</t>
  </si>
  <si>
    <t>Mensual</t>
  </si>
  <si>
    <t>Periodicidad de procesamiento</t>
  </si>
  <si>
    <t>Periodicidad de difusión</t>
  </si>
  <si>
    <t>Medio de difusión</t>
  </si>
  <si>
    <t>Medio de consulta</t>
  </si>
  <si>
    <t>Accesibilidad de la información</t>
  </si>
  <si>
    <t>Mercado de Vivienda</t>
  </si>
  <si>
    <t>Número de unidades vendidas</t>
  </si>
  <si>
    <t>Área de viviendas vendidas</t>
  </si>
  <si>
    <t>Área de viviendas disponibles</t>
  </si>
  <si>
    <t>Numero de proyectos disponibles</t>
  </si>
  <si>
    <t>Tipo de vivienda</t>
  </si>
  <si>
    <t>Bogotá y municipios aledaños</t>
  </si>
  <si>
    <t>Trimestral</t>
  </si>
  <si>
    <t xml:space="preserve">Página Web (www.fincaraiz.com). </t>
  </si>
  <si>
    <t xml:space="preserve">Las salas de ventas de los proyectos. </t>
  </si>
  <si>
    <t>Número de unidades disponibles</t>
  </si>
  <si>
    <t>Variables de clasificación:</t>
  </si>
  <si>
    <t>Tipo de operación estadística</t>
  </si>
  <si>
    <t>Convenio SHD, La galería inmobiliaria</t>
  </si>
  <si>
    <t>Nota. Elaborado a partir de la metodología, ficha metodológica y manuales de S.I.G.A. de La Galería Inmobiliaria.</t>
  </si>
  <si>
    <t>Encuesta a los representantes  o gerentes de ventas, en salas de ventas donde se ofrece, un proyecto de vivienda.</t>
  </si>
  <si>
    <t>Base calculada de S.I.G.A</t>
  </si>
  <si>
    <t>La Galería Inmobiliaria -SISTEMA DE INFORMACION GERENCIAL ACTUALIZADO (S.I.G.A.)</t>
  </si>
  <si>
    <t>Área de las viviendas disponibles, según tipo</t>
  </si>
  <si>
    <t>Valor de las viviendas vendidas, según tipo, en millones de pesos.</t>
  </si>
  <si>
    <t>Valor de las viviendas disponibles, según tipo, en millones de pesos.</t>
  </si>
  <si>
    <t>Bogotá D.C.</t>
  </si>
  <si>
    <t>Cuadro 12</t>
  </si>
  <si>
    <t>Conocer el potencial del Mercado Inmobiliario en Bogotá y municipios aledaños.</t>
  </si>
  <si>
    <t xml:space="preserve">Número de proyectos </t>
  </si>
  <si>
    <t xml:space="preserve">Número de viviendas vendidas, según tipo </t>
  </si>
  <si>
    <t>Mercado Inmobiliario</t>
  </si>
  <si>
    <t>%</t>
  </si>
  <si>
    <t>Unidades Vendidas</t>
  </si>
  <si>
    <t>Unidades  VIP</t>
  </si>
  <si>
    <t>Unidades VIS</t>
  </si>
  <si>
    <t>Unidades No VIS</t>
  </si>
  <si>
    <t>Unidades VIP</t>
  </si>
  <si>
    <t>Valor  VIP</t>
  </si>
  <si>
    <t>Valor  VIS</t>
  </si>
  <si>
    <t>Valor  No VIS</t>
  </si>
  <si>
    <t>Número de proyectos</t>
  </si>
  <si>
    <t xml:space="preserve"> VIP</t>
  </si>
  <si>
    <t xml:space="preserve"> VIS</t>
  </si>
  <si>
    <t xml:space="preserve"> No VIS</t>
  </si>
  <si>
    <t>Resumen del indicador</t>
  </si>
  <si>
    <t>RESUMEN DEL INDICADOR</t>
  </si>
  <si>
    <t>Cuadro 13</t>
  </si>
  <si>
    <t>Anual</t>
  </si>
  <si>
    <t>Indicador de Mercado Inmobiliaria en Bogotá  - IMIB</t>
  </si>
  <si>
    <t>Anexo: Número de desistimientos de viviendas</t>
  </si>
  <si>
    <t>Anexo: Número desistimientos* de viviendas nuevas,  según tipo</t>
  </si>
  <si>
    <t>Valor de viviendas vendidas**</t>
  </si>
  <si>
    <t>Número de unidades lanzadas</t>
  </si>
  <si>
    <t>Área de viviendas lanzada</t>
  </si>
  <si>
    <t>Área total de las unidades vendidas, lanzadas y viviendas disponibles (metros cuadrados)</t>
  </si>
  <si>
    <t>Valor total de las viviendas vendidas, lanzadas, y viviendas disponibles (Millones de pesos)</t>
  </si>
  <si>
    <t xml:space="preserve">Esta conformado por la totalidad de viviendas vendidas, disponibles y lanzadas por tipo, en Bogotá y municipios aledaños. 
Esta conformado por la totalidad de área de viviendas vendidas, disponibles y lanzadas por tipo, en Bogotá y municipios aledaños. 
Esta conformado por la totalidad del valor de las viviendas vendidas , disponibles y lanzadas por tipo, en Bogotá y municipios aledaños. </t>
  </si>
  <si>
    <t>Las viviendas vendidas, disponibles y lanzadas.</t>
  </si>
  <si>
    <t>La viviendas vendidas, disponibles y lanzadas.</t>
  </si>
  <si>
    <t>Las cifras sobre mercado de vivienda se refieren a la oferta y demanda de vivienda nueva en Bogotá y municipios aledaños a Bogotá, en unidades, en metros cuadrados y al valor en el momento de la encuesta.</t>
  </si>
  <si>
    <t>Valor de las viviendas vendidas, disponibles y lanzadas.</t>
  </si>
  <si>
    <t xml:space="preserve">La necesidad de medir el dinamismo del mercado inmobiliario en la ciudad de Bogotá y realizar un contrate con los municipios aledaños a Bogotá, se ha generado un indicador que mida el dinamismo del mercado de viviendas nuevas de Bogotá y los municipios aledaños, con el ánimo de cuantificar, tanto el número de viviendas lanzadas, disponibles, y el número de viviendas vendidas durante cada uno de los meses del año, esta cifra nos permite identificar el dinamismo del mercado inmobiliario en Bogotá. </t>
  </si>
  <si>
    <t>Cuantificar el total de viviendas vendidas en Bogotá y municipios aledaños, según tipo de vivienda. 
Cuantificar el total de viviendas disponibles  en Bogotá y municipios aledaños, según tipo de vivienda.
Cuantificar el total de viviendas lanzadas en Bogotá y municipios aledaños, según tipo de vivienda.
Cuantificar el total de área de las viviendas vendidas en Bogotá y municipios aledaños, según tipo de vivienda.
Cuantificar el total de área de las viviendas disponibles en Bogotá y municipios aledaños, según tipo de vivienda
Cuantificar el total de área de las viviendas lanzadas en Bogotá y municipios aledaños, según tipo de vivienda.
Cuantificar el valor total de las viviendas vendidas, disponibles y lanzadas en Bogotá y municipios aledaños, según tipo de vivienda.
Cuantificar el número de proyectos con viviendas disponibles en Bogotá y municipios aledaños.
Cuantificar el tiempo en meses que se demora una vivienda en ser vendida a través del Índice de Rotación de inventario de vivienda nueva en Bogotá y municipios aledaños.</t>
  </si>
  <si>
    <t>Número de viviendas lanzadas para venta,  según tipo</t>
  </si>
  <si>
    <t>Área de las viviendas lanzadas, según tipo</t>
  </si>
  <si>
    <t>Valor de las viviendas lanzadas, según tipo, en millones de pesos.</t>
  </si>
  <si>
    <t xml:space="preserve">Metadato de la Operación Estadística                                                                  </t>
  </si>
  <si>
    <t>I trim 2016</t>
  </si>
  <si>
    <t>I trim 2017</t>
  </si>
  <si>
    <t>n.a</t>
  </si>
  <si>
    <t>Doce meses</t>
  </si>
  <si>
    <t>Año corrido</t>
  </si>
  <si>
    <t>.</t>
  </si>
  <si>
    <t>(p) Datos preliminares. La preliminaridad de los datos es de dos años</t>
  </si>
  <si>
    <t>La cobertura geográfica que enmarca la presente investigación es Bogotá y municipios aledaños. 
En los municipios aledaños  se  incluyen: Chía, Cota, Cajicá, Ciudad Verde, Facatativá, Funza,  La Calera, Sopo, Madrid, Mosquera, Sabana Norte, Soacha, Tabio y Tenjo</t>
  </si>
  <si>
    <t>Bogotá excluye: Chía, Cota, Cajicá, Tabio, Tenjo, Ciudad Verde, Facatativa, Funza,  La Calera, Sopo, Madrid, Mosquera, Sabana Norte y Soacha.</t>
  </si>
  <si>
    <r>
      <rPr>
        <b/>
        <sz val="10"/>
        <color theme="1"/>
        <rFont val="Times New Roman"/>
        <family val="1"/>
      </rPr>
      <t xml:space="preserve">Viviendas nuevas: </t>
    </r>
    <r>
      <rPr>
        <sz val="10"/>
        <color theme="1"/>
        <rFont val="Times New Roman"/>
        <family val="1"/>
      </rPr>
      <t xml:space="preserve">Corresponde a las unidades netas de nueva oferta lanzada durante el mes. Por neto se entiende a la suma unidades lanzadas menos las unidades canceladas.
</t>
    </r>
    <r>
      <rPr>
        <b/>
        <sz val="10"/>
        <color theme="1"/>
        <rFont val="Times New Roman"/>
        <family val="1"/>
      </rPr>
      <t>Viviendas disponibles:</t>
    </r>
    <r>
      <rPr>
        <sz val="10"/>
        <color theme="1"/>
        <rFont val="Times New Roman"/>
        <family val="1"/>
      </rPr>
      <t xml:space="preserve"> Corresponde a la oferta disponible. Se entiende por oferta disponible, aquella que un cliente puede comprar, sin importar si está en Preventas, Construcción o Terminada.
</t>
    </r>
    <r>
      <rPr>
        <b/>
        <sz val="10"/>
        <color theme="1"/>
        <rFont val="Times New Roman"/>
        <family val="1"/>
      </rPr>
      <t>Viviendas vendidas:</t>
    </r>
    <r>
      <rPr>
        <sz val="10"/>
        <color theme="1"/>
        <rFont val="Times New Roman"/>
        <family val="1"/>
      </rPr>
      <t xml:space="preserve"> Equivale a las ventas del mes, que en términos prácticos son las separaciones realizadas por los clientes en el mes correspondiente.
</t>
    </r>
    <r>
      <rPr>
        <b/>
        <sz val="10"/>
        <color theme="1"/>
        <rFont val="Times New Roman"/>
        <family val="1"/>
      </rPr>
      <t>Valor de viviendas</t>
    </r>
    <r>
      <rPr>
        <sz val="10"/>
        <color theme="1"/>
        <rFont val="Times New Roman"/>
        <family val="1"/>
      </rPr>
      <t xml:space="preserve">: Es el precio de la totalidad de la vivienda que se está ofreciendo. Incluye parqueaderos, depósitos, terrazas, etc.  Cuando en un proyecto existen muchas viviendas del mismo tipo, por ejemplo el apartamento de 60 metros se ofrece el 201, 301, 401 y 501, tomamos como precio un nivel intermedio en el edificio.  Al ser vendido este, se toma el más cercano que aún esté en oferta.
</t>
    </r>
    <r>
      <rPr>
        <b/>
        <sz val="10"/>
        <color theme="1"/>
        <rFont val="Times New Roman"/>
        <family val="1"/>
      </rPr>
      <t>Oferta disponible o Inventario:</t>
    </r>
    <r>
      <rPr>
        <sz val="10"/>
        <color theme="1"/>
        <rFont val="Times New Roman"/>
        <family val="1"/>
      </rPr>
      <t xml:space="preserve">  Cuando hablamos de Oferta, Oferta Disponible o Inventario, estamos relacionando inmuebles que un cliente puede comprar, sin importar el estado en que se encuentren, pudiendo éstos estar en preventas, construcción o terminados.</t>
    </r>
  </si>
  <si>
    <r>
      <rPr>
        <b/>
        <sz val="10"/>
        <color theme="1"/>
        <rFont val="Times New Roman"/>
        <family val="1"/>
      </rPr>
      <t>Desistimientos:</t>
    </r>
    <r>
      <rPr>
        <sz val="10"/>
        <color theme="1"/>
        <rFont val="Times New Roman"/>
        <family val="1"/>
      </rPr>
      <t xml:space="preserve"> Equivale a las vivienda vendidas, ofrecidas y lanzadas que desisten de la construcción o del inicio de la obra por cualquier motivo, que puede ser financiero, técnico o jurídico, esta unidades se registran como negativos en el periodo de captura del desistimiento.
</t>
    </r>
    <r>
      <rPr>
        <b/>
        <sz val="10"/>
        <color theme="1"/>
        <rFont val="Times New Roman"/>
        <family val="1"/>
      </rPr>
      <t>Rango de vivienda</t>
    </r>
    <r>
      <rPr>
        <sz val="10"/>
        <color theme="1"/>
        <rFont val="Times New Roman"/>
        <family val="1"/>
      </rPr>
      <t>: Es la proyección del precio de una vivienda según el precio de venta cuando estén culminadas, iniciando desde el momento de preventa hasta el momento en que estén terminadas, este lapso puede ser mayor de 24 meses.</t>
    </r>
  </si>
  <si>
    <t>Número de proyectos de viviendas disponibles*,  según tipo</t>
  </si>
  <si>
    <t>Unidades disponibles en oferta*</t>
  </si>
  <si>
    <t>Unidades nuevas lanzadas</t>
  </si>
  <si>
    <t>Unidades lanzadas VIP</t>
  </si>
  <si>
    <t>Unidades lanzadas VIS</t>
  </si>
  <si>
    <t>Unidades lanzadas No VIS</t>
  </si>
  <si>
    <t>Fuente: La Galería Inmobiliaria. Cálculos SDHT-SIS</t>
  </si>
  <si>
    <t>* Las unidades disponibles hacen referencia al stock de vivienda en oferta.</t>
  </si>
  <si>
    <t>** Cifras en millones de pesos</t>
  </si>
  <si>
    <r>
      <t>2004 - 2021</t>
    </r>
    <r>
      <rPr>
        <b/>
        <vertAlign val="superscript"/>
        <sz val="11"/>
        <rFont val="Times New Roman"/>
        <family val="1"/>
      </rPr>
      <t>P</t>
    </r>
  </si>
  <si>
    <r>
      <t xml:space="preserve"> 2021</t>
    </r>
    <r>
      <rPr>
        <b/>
        <vertAlign val="superscript"/>
        <sz val="11"/>
        <color theme="1"/>
        <rFont val="Times New Roman"/>
        <family val="1"/>
      </rPr>
      <t>P</t>
    </r>
  </si>
  <si>
    <r>
      <rPr>
        <b/>
        <sz val="10"/>
        <color theme="1"/>
        <rFont val="Times New Roman"/>
        <family val="1"/>
      </rPr>
      <t xml:space="preserve">Vivienda de Interés Prioritario -VIP-: </t>
    </r>
    <r>
      <rPr>
        <sz val="10"/>
        <color theme="1"/>
        <rFont val="Times New Roman"/>
        <family val="1"/>
      </rPr>
      <t>Son todas a aquellas soluciones de vivienda marcadas como VIP o VIPA por la GI.</t>
    </r>
    <r>
      <rPr>
        <b/>
        <sz val="10"/>
        <color theme="1"/>
        <rFont val="Times New Roman"/>
        <family val="1"/>
      </rPr>
      <t xml:space="preserve">
Vivienda de Interés Social -VIS-:</t>
    </r>
    <r>
      <rPr>
        <sz val="10"/>
        <color theme="1"/>
        <rFont val="Times New Roman"/>
        <family val="1"/>
      </rPr>
      <t xml:space="preserve"> Son todas a aquellas soluciones de vivienda marcadas como VIS y VIS de Renovación por la GI (Esto aplica para los reportes desde febrero de 2021).
</t>
    </r>
    <r>
      <rPr>
        <b/>
        <sz val="10"/>
        <color theme="1"/>
        <rFont val="Times New Roman"/>
        <family val="1"/>
      </rPr>
      <t>Vivienda diferente de Interés Social -No VIS</t>
    </r>
    <r>
      <rPr>
        <sz val="10"/>
        <color theme="1"/>
        <rFont val="Times New Roman"/>
        <family val="1"/>
      </rPr>
      <t xml:space="preserve">-: Son todas a aquellas soluciones de vivienda marcadas como No VIS por la GI.
</t>
    </r>
    <r>
      <rPr>
        <b/>
        <sz val="10"/>
        <color theme="1"/>
        <rFont val="Times New Roman"/>
        <family val="1"/>
      </rPr>
      <t>Rotación del Inventario</t>
    </r>
    <r>
      <rPr>
        <sz val="10"/>
        <color theme="1"/>
        <rFont val="Times New Roman"/>
        <family val="1"/>
      </rPr>
      <t xml:space="preserve">: equivale al número de meses que se demoraría en comercializarse la oferta actual si se mantiene el mismo ritmo de ventas y manteniendo constante la oferta.  Para efectos estadísticos medimos la Rotación del Inventario en meses.
</t>
    </r>
    <r>
      <rPr>
        <b/>
        <sz val="10"/>
        <color theme="1"/>
        <rFont val="Times New Roman"/>
        <family val="1"/>
      </rPr>
      <t>Número de Proyectos</t>
    </r>
    <r>
      <rPr>
        <sz val="10"/>
        <color theme="1"/>
        <rFont val="Times New Roman"/>
        <family val="1"/>
      </rPr>
      <t>:  Se contabilizan únicamente los proyectos que tienen oferta disponible para la venta.</t>
    </r>
  </si>
  <si>
    <t>Los tipos de vivienda son: VIP, VIS y No VIS.</t>
  </si>
  <si>
    <t>Mayo</t>
  </si>
  <si>
    <t xml:space="preserve">May </t>
  </si>
  <si>
    <t xml:space="preserve">Jun </t>
  </si>
  <si>
    <t xml:space="preserve">Ago </t>
  </si>
  <si>
    <t>sep</t>
  </si>
  <si>
    <t xml:space="preserve">Mar </t>
  </si>
  <si>
    <t>Actualización: 18 de marzo de 2022</t>
  </si>
  <si>
    <t>"abril 2021 -  marzo 2020"</t>
  </si>
  <si>
    <t>"abril 2021 - marzo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</si>
</sst>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 #,##0_-;_-* &quot;-&quot;_-;_-@_-"/>
    <numFmt numFmtId="44" formatCode="_-&quot;$&quot;\ * #,##0.00_-;\-&quot;$&quot;\ * #,##0.00_-;_-&quot;$&quot;\ * &quot;-&quot;??_-;_-@_-"/>
    <numFmt numFmtId="164" formatCode="_(* #,##0.00_);_(* \(#,##0.00\);_(* &quot;-&quot;??_);_(@_)"/>
    <numFmt numFmtId="165" formatCode="_-* #,##0.00\ [$€]_-;\-* #,##0.00\ [$€]_-;_-* &quot;-&quot;??\ [$€]_-;_-@_-"/>
    <numFmt numFmtId="166" formatCode="#,##0.0"/>
    <numFmt numFmtId="167" formatCode="_ * #,##0.00_ ;_ * \-#,##0.00_ ;_ * &quot;-&quot;??_ ;_ @_ "/>
    <numFmt numFmtId="168" formatCode="_-* #,##0.00\ _$_-;\-* #,##0.00\ _$_-;_-* &quot;-&quot;??\ _$_-;_-@_-"/>
    <numFmt numFmtId="169" formatCode="_ [$€-2]\ * #,##0.00_ ;_ [$€-2]\ * \-#,##0.00_ ;_ [$€-2]\ * &quot;-&quot;??_ "/>
    <numFmt numFmtId="170" formatCode="#,##0.0_);[Red]\(#,##0.0\)"/>
    <numFmt numFmtId="171" formatCode="#,##0.0_ ;[Red]\-#,##0.0\ "/>
    <numFmt numFmtId="172" formatCode="_(* #,##0.0_);_(* \(#,##0.0\);_(* &quot;-&quot;??_);_(@_)"/>
    <numFmt numFmtId="173" formatCode="_(* #,##0_);_(* \(#,##0\);_(* &quot;-&quot;??_);_(@_)"/>
    <numFmt numFmtId="174" formatCode="0.0%"/>
    <numFmt numFmtId="175" formatCode="_-* #,##0.0_-;\-* #,##0.0_-;_-* &quot;-&quot;_-;_-@_-"/>
    <numFmt numFmtId="176" formatCode="_-&quot;$&quot;\ * #,##0_-;\-&quot;$&quot;\ * #,##0_-;_-&quot;$&quot;\ * &quot;-&quot;??_-;_-@_-"/>
  </numFmts>
  <fonts count="29" x14ac:knownFonts="1">
    <font>
      <sz val="11"/>
      <color theme="1"/>
      <name val="Calibri"/>
      <family val="2"/>
      <scheme val="minor"/>
    </font>
    <font>
      <sz val="10"/>
      <name val="Arial"/>
      <family val="2"/>
    </font>
    <font>
      <sz val="11"/>
      <color indexed="8"/>
      <name val="Calibri"/>
      <family val="2"/>
    </font>
    <font>
      <sz val="10"/>
      <name val="Arial"/>
      <family val="2"/>
    </font>
    <font>
      <b/>
      <sz val="11"/>
      <name val="Times New Roman"/>
      <family val="1"/>
    </font>
    <font>
      <sz val="11"/>
      <color theme="1"/>
      <name val="Calibri"/>
      <family val="2"/>
      <scheme val="minor"/>
    </font>
    <font>
      <sz val="11"/>
      <color theme="1"/>
      <name val="Times New Roman"/>
      <family val="1"/>
    </font>
    <font>
      <b/>
      <sz val="11"/>
      <color theme="1"/>
      <name val="Times New Roman"/>
      <family val="1"/>
    </font>
    <font>
      <b/>
      <sz val="12"/>
      <color theme="1"/>
      <name val="Times New Roman"/>
      <family val="1"/>
    </font>
    <font>
      <sz val="11"/>
      <name val="Times New Roman"/>
      <family val="1"/>
    </font>
    <font>
      <u/>
      <sz val="11"/>
      <color theme="10"/>
      <name val="Calibri"/>
      <family val="2"/>
    </font>
    <font>
      <sz val="10"/>
      <name val="Arial"/>
      <family val="2"/>
    </font>
    <font>
      <u/>
      <sz val="11"/>
      <color theme="10"/>
      <name val="Calibri"/>
      <family val="2"/>
      <scheme val="minor"/>
    </font>
    <font>
      <sz val="10"/>
      <color theme="1"/>
      <name val="Times New Roman"/>
      <family val="1"/>
    </font>
    <font>
      <sz val="11"/>
      <color theme="0" tint="-0.499984740745262"/>
      <name val="Times New Roman"/>
      <family val="1"/>
    </font>
    <font>
      <b/>
      <sz val="10"/>
      <color indexed="8"/>
      <name val="Times New Roman"/>
      <family val="1"/>
    </font>
    <font>
      <sz val="10"/>
      <color indexed="8"/>
      <name val="Times New Roman"/>
      <family val="1"/>
    </font>
    <font>
      <b/>
      <sz val="10"/>
      <color theme="1"/>
      <name val="Times New Roman"/>
      <family val="1"/>
    </font>
    <font>
      <b/>
      <i/>
      <sz val="10"/>
      <color theme="1"/>
      <name val="Times New Roman"/>
      <family val="1"/>
    </font>
    <font>
      <b/>
      <i/>
      <u/>
      <sz val="10"/>
      <color theme="1"/>
      <name val="Times New Roman"/>
      <family val="1"/>
    </font>
    <font>
      <u/>
      <sz val="10"/>
      <color theme="10"/>
      <name val="Times New Roman"/>
      <family val="1"/>
    </font>
    <font>
      <b/>
      <vertAlign val="superscript"/>
      <sz val="11"/>
      <color theme="1"/>
      <name val="Times New Roman"/>
      <family val="1"/>
    </font>
    <font>
      <b/>
      <sz val="11"/>
      <color theme="0" tint="-0.499984740745262"/>
      <name val="Times New Roman"/>
      <family val="1"/>
    </font>
    <font>
      <b/>
      <sz val="10"/>
      <name val="Times New Roman"/>
      <family val="1"/>
    </font>
    <font>
      <sz val="10"/>
      <name val="Times New Roman"/>
      <family val="1"/>
    </font>
    <font>
      <b/>
      <vertAlign val="superscript"/>
      <sz val="11"/>
      <name val="Times New Roman"/>
      <family val="1"/>
    </font>
    <font>
      <sz val="10"/>
      <name val="Arial"/>
      <family val="2"/>
    </font>
    <font>
      <sz val="11"/>
      <color rgb="FF000000"/>
      <name val="Times New Roman"/>
      <family val="1"/>
    </font>
    <font>
      <sz val="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6">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hair">
        <color indexed="22"/>
      </left>
      <right/>
      <top style="thin">
        <color indexed="64"/>
      </top>
      <bottom/>
      <diagonal/>
    </border>
    <border>
      <left/>
      <right style="hair">
        <color indexed="22"/>
      </right>
      <top/>
      <bottom style="hair">
        <color indexed="22"/>
      </bottom>
      <diagonal/>
    </border>
    <border>
      <left style="hair">
        <color indexed="22"/>
      </left>
      <right style="hair">
        <color indexed="22"/>
      </right>
      <top/>
      <bottom style="hair">
        <color indexed="22"/>
      </bottom>
      <diagonal/>
    </border>
    <border>
      <left style="hair">
        <color indexed="22"/>
      </left>
      <right/>
      <top/>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hair">
        <color indexed="22"/>
      </right>
      <top style="medium">
        <color indexed="64"/>
      </top>
      <bottom/>
      <diagonal/>
    </border>
    <border>
      <left style="hair">
        <color indexed="22"/>
      </left>
      <right/>
      <top style="medium">
        <color indexed="64"/>
      </top>
      <bottom style="thin">
        <color indexed="64"/>
      </bottom>
      <diagonal/>
    </border>
    <border>
      <left style="medium">
        <color indexed="64"/>
      </left>
      <right style="hair">
        <color indexed="22"/>
      </right>
      <top/>
      <bottom/>
      <diagonal/>
    </border>
    <border>
      <left style="medium">
        <color indexed="64"/>
      </left>
      <right style="hair">
        <color indexed="22"/>
      </right>
      <top/>
      <bottom style="medium">
        <color indexed="64"/>
      </bottom>
      <diagonal/>
    </border>
    <border>
      <left style="hair">
        <color indexed="22"/>
      </left>
      <right/>
      <top/>
      <bottom style="medium">
        <color indexed="64"/>
      </bottom>
      <diagonal/>
    </border>
    <border>
      <left/>
      <right style="hair">
        <color indexed="22"/>
      </right>
      <top/>
      <bottom style="medium">
        <color indexed="64"/>
      </bottom>
      <diagonal/>
    </border>
    <border>
      <left/>
      <right style="hair">
        <color indexed="22"/>
      </right>
      <top style="medium">
        <color indexed="64"/>
      </top>
      <bottom style="hair">
        <color indexed="22"/>
      </bottom>
      <diagonal/>
    </border>
    <border>
      <left style="hair">
        <color indexed="22"/>
      </left>
      <right style="hair">
        <color indexed="22"/>
      </right>
      <top style="medium">
        <color indexed="64"/>
      </top>
      <bottom style="hair">
        <color indexed="22"/>
      </bottom>
      <diagonal/>
    </border>
    <border>
      <left style="hair">
        <color indexed="22"/>
      </left>
      <right style="hair">
        <color indexed="22"/>
      </right>
      <top style="hair">
        <color indexed="22"/>
      </top>
      <bottom style="medium">
        <color indexed="64"/>
      </bottom>
      <diagonal/>
    </border>
    <border>
      <left style="hair">
        <color indexed="22"/>
      </left>
      <right style="hair">
        <color indexed="22"/>
      </right>
      <top/>
      <bottom style="medium">
        <color indexed="64"/>
      </bottom>
      <diagonal/>
    </border>
    <border>
      <left/>
      <right/>
      <top/>
      <bottom style="hair">
        <color indexed="22"/>
      </bottom>
      <diagonal/>
    </border>
    <border>
      <left style="hair">
        <color indexed="22"/>
      </left>
      <right/>
      <top/>
      <bottom style="hair">
        <color indexed="2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22"/>
      </left>
      <right style="medium">
        <color indexed="64"/>
      </right>
      <top style="thin">
        <color indexed="64"/>
      </top>
      <bottom/>
      <diagonal/>
    </border>
    <border>
      <left style="hair">
        <color indexed="22"/>
      </left>
      <right style="medium">
        <color indexed="64"/>
      </right>
      <top/>
      <bottom style="medium">
        <color indexed="64"/>
      </bottom>
      <diagonal/>
    </border>
    <border>
      <left style="medium">
        <color indexed="64"/>
      </left>
      <right style="hair">
        <color indexed="22"/>
      </right>
      <top style="medium">
        <color indexed="64"/>
      </top>
      <bottom style="hair">
        <color indexed="22"/>
      </bottom>
      <diagonal/>
    </border>
    <border>
      <left/>
      <right style="medium">
        <color indexed="64"/>
      </right>
      <top style="medium">
        <color indexed="64"/>
      </top>
      <bottom style="hair">
        <color indexed="22"/>
      </bottom>
      <diagonal/>
    </border>
    <border>
      <left style="medium">
        <color indexed="64"/>
      </left>
      <right style="hair">
        <color indexed="22"/>
      </right>
      <top style="hair">
        <color indexed="22"/>
      </top>
      <bottom style="hair">
        <color indexed="22"/>
      </bottom>
      <diagonal/>
    </border>
    <border>
      <left/>
      <right style="medium">
        <color indexed="64"/>
      </right>
      <top/>
      <bottom style="hair">
        <color indexed="22"/>
      </bottom>
      <diagonal/>
    </border>
    <border>
      <left style="hair">
        <color indexed="22"/>
      </left>
      <right style="medium">
        <color indexed="64"/>
      </right>
      <top/>
      <bottom style="hair">
        <color indexed="22"/>
      </bottom>
      <diagonal/>
    </border>
    <border>
      <left style="medium">
        <color indexed="64"/>
      </left>
      <right style="hair">
        <color indexed="22"/>
      </right>
      <top/>
      <bottom style="hair">
        <color indexed="22"/>
      </bottom>
      <diagonal/>
    </border>
    <border>
      <left style="medium">
        <color indexed="64"/>
      </left>
      <right style="hair">
        <color indexed="22"/>
      </right>
      <top style="hair">
        <color indexed="22"/>
      </top>
      <bottom style="medium">
        <color indexed="64"/>
      </bottom>
      <diagonal/>
    </border>
    <border>
      <left style="thin">
        <color indexed="64"/>
      </left>
      <right/>
      <top style="medium">
        <color indexed="64"/>
      </top>
      <bottom/>
      <diagonal/>
    </border>
  </borders>
  <cellStyleXfs count="488">
    <xf numFmtId="0" fontId="0" fillId="0" borderId="0"/>
    <xf numFmtId="165"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alignment vertical="top"/>
      <protection locked="0"/>
    </xf>
    <xf numFmtId="0" fontId="11" fillId="0" borderId="0"/>
    <xf numFmtId="168"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44" fontId="5" fillId="0" borderId="0" applyFont="0" applyFill="0" applyBorder="0" applyAlignment="0" applyProtection="0"/>
  </cellStyleXfs>
  <cellXfs count="340">
    <xf numFmtId="0" fontId="0" fillId="0" borderId="0" xfId="0"/>
    <xf numFmtId="0" fontId="6" fillId="0" borderId="0" xfId="0" applyFont="1" applyAlignment="1">
      <alignment horizontal="center" vertical="center"/>
    </xf>
    <xf numFmtId="0" fontId="6" fillId="0" borderId="0" xfId="0" applyFont="1"/>
    <xf numFmtId="0" fontId="7" fillId="0" borderId="0" xfId="0" applyFont="1"/>
    <xf numFmtId="3" fontId="7"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3" fontId="6" fillId="0" borderId="2" xfId="0" applyNumberFormat="1" applyFont="1" applyBorder="1" applyAlignment="1">
      <alignment horizontal="center" vertical="center"/>
    </xf>
    <xf numFmtId="3" fontId="7" fillId="0" borderId="0" xfId="0" applyNumberFormat="1" applyFont="1" applyAlignment="1">
      <alignment horizontal="center" vertical="center"/>
    </xf>
    <xf numFmtId="3" fontId="6" fillId="0" borderId="0" xfId="0" applyNumberFormat="1" applyFont="1" applyAlignment="1">
      <alignment horizontal="center" vertical="center"/>
    </xf>
    <xf numFmtId="3" fontId="6" fillId="0" borderId="3" xfId="0" applyNumberFormat="1" applyFont="1" applyBorder="1" applyAlignment="1">
      <alignment horizontal="center" vertical="center"/>
    </xf>
    <xf numFmtId="0" fontId="6" fillId="0" borderId="4" xfId="0" applyFont="1" applyBorder="1" applyAlignment="1">
      <alignment horizontal="center" vertical="center"/>
    </xf>
    <xf numFmtId="3" fontId="7" fillId="0" borderId="4" xfId="0" applyNumberFormat="1" applyFont="1" applyBorder="1" applyAlignment="1">
      <alignment horizontal="center" vertical="center"/>
    </xf>
    <xf numFmtId="3" fontId="6" fillId="0" borderId="4" xfId="0" applyNumberFormat="1" applyFont="1" applyBorder="1" applyAlignment="1">
      <alignment horizontal="center" vertical="center"/>
    </xf>
    <xf numFmtId="3" fontId="6" fillId="0" borderId="5" xfId="0" applyNumberFormat="1" applyFont="1" applyBorder="1" applyAlignment="1">
      <alignment horizontal="center" vertical="center"/>
    </xf>
    <xf numFmtId="0" fontId="6" fillId="0" borderId="0" xfId="0" applyFont="1" applyAlignment="1">
      <alignment horizontal="center"/>
    </xf>
    <xf numFmtId="0" fontId="6" fillId="0" borderId="6" xfId="0" applyFont="1" applyBorder="1" applyAlignment="1">
      <alignment horizontal="center" vertical="center"/>
    </xf>
    <xf numFmtId="3" fontId="7" fillId="0" borderId="6" xfId="0" applyNumberFormat="1" applyFont="1" applyBorder="1" applyAlignment="1">
      <alignment horizontal="center" vertical="center"/>
    </xf>
    <xf numFmtId="3" fontId="6" fillId="0" borderId="6" xfId="0" applyNumberFormat="1" applyFont="1" applyBorder="1" applyAlignment="1">
      <alignment horizontal="center" vertical="center"/>
    </xf>
    <xf numFmtId="3" fontId="6" fillId="0" borderId="7" xfId="0" applyNumberFormat="1" applyFont="1" applyBorder="1" applyAlignment="1">
      <alignment horizontal="center" vertical="center"/>
    </xf>
    <xf numFmtId="0" fontId="6" fillId="0" borderId="1" xfId="0" applyFont="1" applyBorder="1" applyAlignment="1">
      <alignment horizontal="center"/>
    </xf>
    <xf numFmtId="0" fontId="6" fillId="0" borderId="4" xfId="0" applyFont="1" applyBorder="1" applyAlignment="1">
      <alignment horizontal="center"/>
    </xf>
    <xf numFmtId="0" fontId="6" fillId="0" borderId="6" xfId="0" applyFont="1" applyBorder="1" applyAlignment="1">
      <alignment horizontal="center"/>
    </xf>
    <xf numFmtId="3" fontId="9" fillId="0" borderId="0" xfId="35" applyNumberFormat="1" applyFont="1" applyAlignment="1">
      <alignment horizontal="center"/>
    </xf>
    <xf numFmtId="0" fontId="6" fillId="3" borderId="0" xfId="0" applyFont="1" applyFill="1"/>
    <xf numFmtId="0" fontId="7" fillId="3" borderId="0" xfId="0" applyFont="1" applyFill="1"/>
    <xf numFmtId="0" fontId="4" fillId="2" borderId="29" xfId="35" applyFont="1" applyFill="1" applyBorder="1" applyAlignment="1">
      <alignment horizontal="center" vertical="center" wrapText="1"/>
    </xf>
    <xf numFmtId="0" fontId="4" fillId="2" borderId="4" xfId="35" applyFont="1" applyFill="1" applyBorder="1" applyAlignment="1">
      <alignment horizontal="center"/>
    </xf>
    <xf numFmtId="0" fontId="4" fillId="2" borderId="24" xfId="35" applyFont="1" applyFill="1" applyBorder="1" applyAlignment="1">
      <alignment horizontal="center"/>
    </xf>
    <xf numFmtId="3" fontId="9" fillId="0" borderId="23" xfId="35" applyNumberFormat="1" applyFont="1" applyBorder="1" applyAlignment="1">
      <alignment horizontal="center"/>
    </xf>
    <xf numFmtId="3" fontId="9" fillId="0" borderId="4" xfId="35" applyNumberFormat="1" applyFont="1" applyBorder="1" applyAlignment="1">
      <alignment horizontal="center"/>
    </xf>
    <xf numFmtId="3" fontId="9" fillId="0" borderId="24" xfId="35" applyNumberFormat="1" applyFont="1" applyBorder="1" applyAlignment="1">
      <alignment horizontal="center"/>
    </xf>
    <xf numFmtId="0" fontId="6" fillId="2" borderId="23"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2" xfId="0" applyFont="1" applyFill="1" applyBorder="1" applyAlignment="1">
      <alignment horizontal="center" vertical="center"/>
    </xf>
    <xf numFmtId="3" fontId="9" fillId="0" borderId="6" xfId="35" applyNumberFormat="1" applyFont="1" applyBorder="1" applyAlignment="1">
      <alignment horizontal="center"/>
    </xf>
    <xf numFmtId="3" fontId="9" fillId="0" borderId="22" xfId="35" applyNumberFormat="1" applyFont="1" applyBorder="1" applyAlignment="1">
      <alignment horizontal="center"/>
    </xf>
    <xf numFmtId="0" fontId="13" fillId="3" borderId="0" xfId="0" applyFont="1" applyFill="1"/>
    <xf numFmtId="173" fontId="13" fillId="3" borderId="0" xfId="476" applyNumberFormat="1" applyFont="1" applyFill="1"/>
    <xf numFmtId="173" fontId="13" fillId="0" borderId="0" xfId="476" applyNumberFormat="1" applyFont="1"/>
    <xf numFmtId="172" fontId="6" fillId="3" borderId="0" xfId="476" applyNumberFormat="1" applyFont="1" applyFill="1"/>
    <xf numFmtId="172" fontId="7" fillId="3" borderId="0" xfId="476" applyNumberFormat="1" applyFont="1" applyFill="1"/>
    <xf numFmtId="172" fontId="7" fillId="0" borderId="0" xfId="476" applyNumberFormat="1" applyFont="1"/>
    <xf numFmtId="172" fontId="6" fillId="0" borderId="0" xfId="476" applyNumberFormat="1" applyFont="1"/>
    <xf numFmtId="166" fontId="7" fillId="0" borderId="4" xfId="0" applyNumberFormat="1" applyFont="1" applyBorder="1" applyAlignment="1">
      <alignment horizontal="center" vertical="center"/>
    </xf>
    <xf numFmtId="166" fontId="6" fillId="0" borderId="4" xfId="0" applyNumberFormat="1" applyFont="1" applyBorder="1" applyAlignment="1">
      <alignment horizontal="center" vertical="center"/>
    </xf>
    <xf numFmtId="166" fontId="7" fillId="0" borderId="0" xfId="0" applyNumberFormat="1" applyFont="1" applyAlignment="1">
      <alignment horizontal="center" vertical="center"/>
    </xf>
    <xf numFmtId="166" fontId="6" fillId="0" borderId="0" xfId="0" applyNumberFormat="1" applyFont="1" applyAlignment="1">
      <alignment horizontal="center" vertical="center"/>
    </xf>
    <xf numFmtId="166" fontId="6" fillId="0" borderId="0" xfId="0" applyNumberFormat="1" applyFont="1" applyAlignment="1">
      <alignment horizontal="center"/>
    </xf>
    <xf numFmtId="166" fontId="6" fillId="0" borderId="3" xfId="0" applyNumberFormat="1" applyFont="1" applyBorder="1" applyAlignment="1">
      <alignment horizontal="center" vertical="center"/>
    </xf>
    <xf numFmtId="166" fontId="6" fillId="0" borderId="4" xfId="0" applyNumberFormat="1" applyFont="1" applyBorder="1" applyAlignment="1">
      <alignment horizontal="center"/>
    </xf>
    <xf numFmtId="166" fontId="6" fillId="0" borderId="5" xfId="0" applyNumberFormat="1" applyFont="1" applyBorder="1" applyAlignment="1">
      <alignment horizontal="center" vertical="center"/>
    </xf>
    <xf numFmtId="166" fontId="7" fillId="0" borderId="1" xfId="0" applyNumberFormat="1" applyFont="1" applyBorder="1" applyAlignment="1">
      <alignment horizontal="center" vertical="center"/>
    </xf>
    <xf numFmtId="166" fontId="6" fillId="0" borderId="1" xfId="0" applyNumberFormat="1" applyFont="1" applyBorder="1" applyAlignment="1">
      <alignment horizontal="center" vertical="center"/>
    </xf>
    <xf numFmtId="166" fontId="6" fillId="0" borderId="1" xfId="0" applyNumberFormat="1" applyFont="1" applyBorder="1" applyAlignment="1">
      <alignment horizontal="center"/>
    </xf>
    <xf numFmtId="166" fontId="6" fillId="0" borderId="2" xfId="0" applyNumberFormat="1" applyFont="1" applyBorder="1" applyAlignment="1">
      <alignment horizontal="center" vertical="center"/>
    </xf>
    <xf numFmtId="166" fontId="7" fillId="0" borderId="6" xfId="0" applyNumberFormat="1" applyFont="1" applyBorder="1" applyAlignment="1">
      <alignment horizontal="center" vertical="center"/>
    </xf>
    <xf numFmtId="166" fontId="6" fillId="0" borderId="6" xfId="0" applyNumberFormat="1" applyFont="1" applyBorder="1" applyAlignment="1">
      <alignment horizontal="center" vertical="center"/>
    </xf>
    <xf numFmtId="166" fontId="6" fillId="0" borderId="6" xfId="0" applyNumberFormat="1" applyFont="1" applyBorder="1" applyAlignment="1">
      <alignment horizontal="center"/>
    </xf>
    <xf numFmtId="166" fontId="6" fillId="0" borderId="7" xfId="0" applyNumberFormat="1" applyFont="1" applyBorder="1" applyAlignment="1">
      <alignment horizontal="center" vertical="center"/>
    </xf>
    <xf numFmtId="3" fontId="9" fillId="3" borderId="0" xfId="350" applyNumberFormat="1" applyFont="1" applyFill="1"/>
    <xf numFmtId="170" fontId="9" fillId="3" borderId="0" xfId="476" applyNumberFormat="1" applyFont="1" applyFill="1" applyAlignment="1">
      <alignment horizontal="right"/>
    </xf>
    <xf numFmtId="173" fontId="9" fillId="3" borderId="0" xfId="476" applyNumberFormat="1" applyFont="1" applyFill="1"/>
    <xf numFmtId="3" fontId="9" fillId="3" borderId="0" xfId="350" applyNumberFormat="1" applyFont="1" applyFill="1" applyAlignment="1">
      <alignment horizontal="right"/>
    </xf>
    <xf numFmtId="3" fontId="14" fillId="3" borderId="0" xfId="350" applyNumberFormat="1" applyFont="1" applyFill="1" applyAlignment="1">
      <alignment horizontal="right"/>
    </xf>
    <xf numFmtId="170" fontId="14" fillId="3" borderId="0" xfId="476" applyNumberFormat="1" applyFont="1" applyFill="1" applyAlignment="1">
      <alignment horizontal="right"/>
    </xf>
    <xf numFmtId="171" fontId="14" fillId="3" borderId="0" xfId="350" applyNumberFormat="1" applyFont="1" applyFill="1" applyAlignment="1">
      <alignment horizontal="right"/>
    </xf>
    <xf numFmtId="166" fontId="9" fillId="0" borderId="0" xfId="35" applyNumberFormat="1" applyFont="1" applyAlignment="1">
      <alignment horizontal="center"/>
    </xf>
    <xf numFmtId="166" fontId="9" fillId="0" borderId="23" xfId="35" applyNumberFormat="1" applyFont="1" applyBorder="1" applyAlignment="1">
      <alignment horizontal="center"/>
    </xf>
    <xf numFmtId="166" fontId="9" fillId="0" borderId="6" xfId="35" applyNumberFormat="1" applyFont="1" applyBorder="1" applyAlignment="1">
      <alignment horizontal="center"/>
    </xf>
    <xf numFmtId="166" fontId="9" fillId="0" borderId="22" xfId="35" applyNumberFormat="1" applyFont="1" applyBorder="1" applyAlignment="1">
      <alignment horizontal="center"/>
    </xf>
    <xf numFmtId="166" fontId="9" fillId="0" borderId="4" xfId="35" applyNumberFormat="1" applyFont="1" applyBorder="1" applyAlignment="1">
      <alignment horizontal="center"/>
    </xf>
    <xf numFmtId="166" fontId="9" fillId="0" borderId="24" xfId="35" applyNumberFormat="1" applyFont="1" applyBorder="1" applyAlignment="1">
      <alignment horizontal="center"/>
    </xf>
    <xf numFmtId="3" fontId="7" fillId="0" borderId="0" xfId="0" applyNumberFormat="1" applyFont="1" applyBorder="1" applyAlignment="1">
      <alignment horizontal="center" vertical="center"/>
    </xf>
    <xf numFmtId="3" fontId="9" fillId="0" borderId="0" xfId="35" applyNumberFormat="1" applyFont="1" applyBorder="1" applyAlignment="1">
      <alignment horizontal="center"/>
    </xf>
    <xf numFmtId="0" fontId="6" fillId="0" borderId="0" xfId="0" applyFont="1" applyBorder="1" applyAlignment="1">
      <alignment horizontal="center" vertical="center"/>
    </xf>
    <xf numFmtId="3" fontId="6" fillId="0" borderId="0" xfId="0" applyNumberFormat="1" applyFont="1" applyBorder="1" applyAlignment="1">
      <alignment horizontal="center" vertical="center"/>
    </xf>
    <xf numFmtId="166" fontId="7" fillId="0" borderId="0" xfId="0" applyNumberFormat="1" applyFont="1" applyBorder="1" applyAlignment="1">
      <alignment horizontal="center" vertical="center"/>
    </xf>
    <xf numFmtId="166" fontId="9" fillId="0" borderId="0" xfId="35" applyNumberFormat="1" applyFont="1" applyBorder="1" applyAlignment="1">
      <alignment horizontal="center"/>
    </xf>
    <xf numFmtId="166" fontId="6" fillId="0" borderId="0" xfId="0" applyNumberFormat="1" applyFont="1" applyBorder="1" applyAlignment="1">
      <alignment horizontal="center" vertical="center"/>
    </xf>
    <xf numFmtId="3" fontId="6" fillId="0" borderId="23" xfId="0" applyNumberFormat="1" applyFont="1" applyBorder="1" applyAlignment="1">
      <alignment horizontal="center" vertical="center"/>
    </xf>
    <xf numFmtId="0" fontId="15" fillId="3" borderId="0" xfId="0" applyFont="1" applyFill="1"/>
    <xf numFmtId="0" fontId="16" fillId="3" borderId="0" xfId="0" applyFont="1" applyFill="1"/>
    <xf numFmtId="0" fontId="17" fillId="3" borderId="0" xfId="0" applyFont="1" applyFill="1"/>
    <xf numFmtId="0" fontId="18" fillId="3" borderId="0" xfId="0" applyFont="1" applyFill="1"/>
    <xf numFmtId="0" fontId="19" fillId="3" borderId="0" xfId="0" applyFont="1" applyFill="1"/>
    <xf numFmtId="0" fontId="20" fillId="3" borderId="0" xfId="333" applyFont="1" applyFill="1" applyAlignment="1" applyProtection="1"/>
    <xf numFmtId="3" fontId="4" fillId="0" borderId="6" xfId="350" applyNumberFormat="1" applyFont="1" applyBorder="1" applyAlignment="1">
      <alignment horizontal="center" vertical="center"/>
    </xf>
    <xf numFmtId="0" fontId="4" fillId="0" borderId="6" xfId="0" applyFont="1" applyBorder="1" applyAlignment="1">
      <alignment horizontal="center" vertical="center"/>
    </xf>
    <xf numFmtId="17" fontId="9" fillId="0" borderId="28" xfId="0" applyNumberFormat="1" applyFont="1" applyBorder="1" applyAlignment="1">
      <alignment horizontal="center" vertical="center" wrapText="1"/>
    </xf>
    <xf numFmtId="3" fontId="4" fillId="0" borderId="1" xfId="350" applyNumberFormat="1" applyFont="1" applyBorder="1" applyAlignment="1">
      <alignment horizontal="center" vertical="center"/>
    </xf>
    <xf numFmtId="173" fontId="4" fillId="0" borderId="25" xfId="476" applyNumberFormat="1" applyFont="1" applyBorder="1" applyAlignment="1">
      <alignment horizontal="center" vertical="center" wrapText="1"/>
    </xf>
    <xf numFmtId="0" fontId="4" fillId="0" borderId="25"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 xfId="0" quotePrefix="1" applyFont="1" applyBorder="1" applyAlignment="1">
      <alignment horizontal="center" vertical="center" wrapText="1"/>
    </xf>
    <xf numFmtId="0" fontId="9" fillId="0" borderId="43" xfId="0" applyFont="1" applyBorder="1" applyAlignment="1">
      <alignment horizontal="center" vertical="center" wrapText="1"/>
    </xf>
    <xf numFmtId="3" fontId="4" fillId="0" borderId="4" xfId="350" applyNumberFormat="1" applyFont="1" applyBorder="1" applyAlignment="1">
      <alignment horizontal="center" vertical="center"/>
    </xf>
    <xf numFmtId="173" fontId="4" fillId="0" borderId="43" xfId="476" applyNumberFormat="1" applyFont="1" applyBorder="1" applyAlignment="1">
      <alignment horizontal="center" vertical="center" wrapText="1"/>
    </xf>
    <xf numFmtId="0" fontId="4" fillId="0" borderId="4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44" xfId="0" applyFont="1" applyBorder="1" applyAlignment="1">
      <alignment horizontal="center" vertical="center" wrapText="1"/>
    </xf>
    <xf numFmtId="3" fontId="4" fillId="3" borderId="45" xfId="350" applyNumberFormat="1" applyFont="1" applyFill="1" applyBorder="1" applyAlignment="1">
      <alignment horizontal="right"/>
    </xf>
    <xf numFmtId="170" fontId="9" fillId="3" borderId="45" xfId="476" applyNumberFormat="1" applyFont="1" applyFill="1" applyBorder="1" applyAlignment="1">
      <alignment horizontal="right"/>
    </xf>
    <xf numFmtId="166" fontId="4" fillId="3" borderId="46" xfId="350" applyNumberFormat="1" applyFont="1" applyFill="1" applyBorder="1" applyAlignment="1">
      <alignment horizontal="right"/>
    </xf>
    <xf numFmtId="3" fontId="4" fillId="3" borderId="46" xfId="350" applyNumberFormat="1" applyFont="1" applyFill="1" applyBorder="1"/>
    <xf numFmtId="173" fontId="4" fillId="3" borderId="45" xfId="476" applyNumberFormat="1" applyFont="1" applyFill="1" applyBorder="1" applyAlignment="1">
      <alignment horizontal="right"/>
    </xf>
    <xf numFmtId="3" fontId="4" fillId="3" borderId="46" xfId="350" applyNumberFormat="1" applyFont="1" applyFill="1" applyBorder="1" applyAlignment="1">
      <alignment horizontal="right"/>
    </xf>
    <xf numFmtId="170" fontId="4" fillId="3" borderId="45" xfId="476" applyNumberFormat="1" applyFont="1" applyFill="1" applyBorder="1" applyAlignment="1">
      <alignment horizontal="right"/>
    </xf>
    <xf numFmtId="3" fontId="9" fillId="3" borderId="27" xfId="350" applyNumberFormat="1" applyFont="1" applyFill="1" applyBorder="1" applyAlignment="1">
      <alignment horizontal="right"/>
    </xf>
    <xf numFmtId="3" fontId="9" fillId="3" borderId="26" xfId="350" applyNumberFormat="1" applyFont="1" applyFill="1" applyBorder="1" applyAlignment="1">
      <alignment horizontal="right"/>
    </xf>
    <xf numFmtId="170" fontId="9" fillId="3" borderId="26" xfId="476" applyNumberFormat="1" applyFont="1" applyFill="1" applyBorder="1" applyAlignment="1">
      <alignment horizontal="right"/>
    </xf>
    <xf numFmtId="173" fontId="4" fillId="3" borderId="26" xfId="476" applyNumberFormat="1" applyFont="1" applyFill="1" applyBorder="1" applyAlignment="1">
      <alignment horizontal="right"/>
    </xf>
    <xf numFmtId="3" fontId="9" fillId="3" borderId="49" xfId="350" applyNumberFormat="1" applyFont="1" applyFill="1" applyBorder="1" applyAlignment="1">
      <alignment horizontal="right"/>
    </xf>
    <xf numFmtId="3" fontId="4" fillId="3" borderId="26" xfId="350" applyNumberFormat="1" applyFont="1" applyFill="1" applyBorder="1" applyAlignment="1">
      <alignment horizontal="right"/>
    </xf>
    <xf numFmtId="166" fontId="4" fillId="3" borderId="27" xfId="350" applyNumberFormat="1" applyFont="1" applyFill="1" applyBorder="1" applyAlignment="1">
      <alignment horizontal="right"/>
    </xf>
    <xf numFmtId="3" fontId="4" fillId="3" borderId="27" xfId="350" applyNumberFormat="1" applyFont="1" applyFill="1" applyBorder="1"/>
    <xf numFmtId="3" fontId="4" fillId="3" borderId="50" xfId="350" applyNumberFormat="1" applyFont="1" applyFill="1" applyBorder="1" applyAlignment="1">
      <alignment horizontal="right"/>
    </xf>
    <xf numFmtId="170" fontId="4" fillId="3" borderId="26" xfId="476" applyNumberFormat="1" applyFont="1" applyFill="1" applyBorder="1" applyAlignment="1">
      <alignment horizontal="right"/>
    </xf>
    <xf numFmtId="3" fontId="4" fillId="3" borderId="27" xfId="350" applyNumberFormat="1" applyFont="1" applyFill="1" applyBorder="1" applyAlignment="1">
      <alignment horizontal="right"/>
    </xf>
    <xf numFmtId="3" fontId="22" fillId="3" borderId="27" xfId="350" applyNumberFormat="1" applyFont="1" applyFill="1" applyBorder="1" applyAlignment="1">
      <alignment horizontal="right"/>
    </xf>
    <xf numFmtId="3" fontId="14" fillId="3" borderId="27" xfId="350" applyNumberFormat="1" applyFont="1" applyFill="1" applyBorder="1" applyAlignment="1">
      <alignment horizontal="right"/>
    </xf>
    <xf numFmtId="173" fontId="9" fillId="3" borderId="27" xfId="476" applyNumberFormat="1" applyFont="1" applyFill="1" applyBorder="1" applyAlignment="1">
      <alignment horizontal="right"/>
    </xf>
    <xf numFmtId="3" fontId="9" fillId="3" borderId="27" xfId="350" applyNumberFormat="1" applyFont="1" applyFill="1" applyBorder="1"/>
    <xf numFmtId="173" fontId="9" fillId="3" borderId="26" xfId="476" applyNumberFormat="1" applyFont="1" applyFill="1" applyBorder="1" applyAlignment="1">
      <alignment horizontal="right"/>
    </xf>
    <xf numFmtId="3" fontId="9" fillId="3" borderId="26" xfId="350" applyNumberFormat="1" applyFont="1" applyFill="1" applyBorder="1"/>
    <xf numFmtId="3" fontId="4" fillId="3" borderId="26" xfId="350" applyNumberFormat="1" applyFont="1" applyFill="1" applyBorder="1"/>
    <xf numFmtId="3" fontId="9" fillId="3" borderId="47" xfId="350" applyNumberFormat="1" applyFont="1" applyFill="1" applyBorder="1"/>
    <xf numFmtId="170" fontId="9" fillId="3" borderId="44" xfId="476" applyNumberFormat="1" applyFont="1" applyFill="1" applyBorder="1" applyAlignment="1">
      <alignment horizontal="right"/>
    </xf>
    <xf numFmtId="173" fontId="9" fillId="3" borderId="47" xfId="476" applyNumberFormat="1" applyFont="1" applyFill="1" applyBorder="1"/>
    <xf numFmtId="3" fontId="9" fillId="3" borderId="47" xfId="350" applyNumberFormat="1" applyFont="1" applyFill="1" applyBorder="1" applyAlignment="1">
      <alignment horizontal="right"/>
    </xf>
    <xf numFmtId="3" fontId="14" fillId="3" borderId="48" xfId="350" applyNumberFormat="1" applyFont="1" applyFill="1" applyBorder="1" applyAlignment="1">
      <alignment horizontal="right"/>
    </xf>
    <xf numFmtId="0" fontId="13" fillId="3" borderId="9" xfId="0" applyFont="1" applyFill="1" applyBorder="1"/>
    <xf numFmtId="0" fontId="23" fillId="3" borderId="9" xfId="0" applyFont="1" applyFill="1" applyBorder="1" applyAlignment="1">
      <alignment horizontal="center" vertical="center"/>
    </xf>
    <xf numFmtId="0" fontId="15" fillId="3" borderId="10" xfId="0" applyFont="1" applyFill="1" applyBorder="1"/>
    <xf numFmtId="0" fontId="23" fillId="3" borderId="10" xfId="0" applyFont="1" applyFill="1" applyBorder="1" applyAlignment="1">
      <alignment horizontal="center" vertical="center"/>
    </xf>
    <xf numFmtId="0" fontId="24" fillId="3" borderId="10" xfId="0" applyFont="1" applyFill="1" applyBorder="1"/>
    <xf numFmtId="0" fontId="15" fillId="3" borderId="10" xfId="0" applyFont="1" applyFill="1" applyBorder="1" applyAlignment="1">
      <alignment wrapText="1"/>
    </xf>
    <xf numFmtId="0" fontId="23" fillId="3" borderId="10" xfId="0" applyFont="1" applyFill="1" applyBorder="1" applyAlignment="1">
      <alignment horizontal="center" vertical="center" wrapText="1"/>
    </xf>
    <xf numFmtId="0" fontId="15" fillId="3" borderId="10" xfId="0" applyFont="1" applyFill="1" applyBorder="1" applyAlignment="1">
      <alignment horizontal="center"/>
    </xf>
    <xf numFmtId="0" fontId="13" fillId="3" borderId="11" xfId="0" applyFont="1" applyFill="1" applyBorder="1"/>
    <xf numFmtId="0" fontId="24" fillId="3" borderId="11" xfId="0" applyFont="1" applyFill="1" applyBorder="1"/>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17" fillId="0" borderId="14" xfId="0" applyFont="1" applyBorder="1" applyAlignment="1">
      <alignment horizontal="left" vertical="center" wrapText="1"/>
    </xf>
    <xf numFmtId="0" fontId="13" fillId="3" borderId="15" xfId="0" applyFont="1" applyFill="1" applyBorder="1" applyAlignment="1">
      <alignment horizontal="left" vertical="top" wrapText="1"/>
    </xf>
    <xf numFmtId="0" fontId="23" fillId="0" borderId="16" xfId="0" applyFont="1" applyBorder="1" applyAlignment="1">
      <alignment horizontal="left" vertical="center" wrapText="1"/>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13" fillId="0" borderId="18" xfId="0" applyFont="1" applyBorder="1" applyAlignment="1">
      <alignment horizontal="left" vertical="top" wrapText="1"/>
    </xf>
    <xf numFmtId="0" fontId="13" fillId="3" borderId="18" xfId="0" applyFont="1" applyFill="1" applyBorder="1" applyAlignment="1">
      <alignment horizontal="left" vertical="top" wrapText="1"/>
    </xf>
    <xf numFmtId="0" fontId="13" fillId="3" borderId="19" xfId="0" applyFont="1" applyFill="1" applyBorder="1" applyAlignment="1">
      <alignment horizontal="left" vertical="top" wrapText="1"/>
    </xf>
    <xf numFmtId="0" fontId="13" fillId="0" borderId="19" xfId="0" applyFont="1" applyBorder="1" applyAlignment="1">
      <alignment horizontal="left" vertical="top" wrapText="1"/>
    </xf>
    <xf numFmtId="0" fontId="17" fillId="3" borderId="18" xfId="0" applyFont="1" applyFill="1" applyBorder="1" applyAlignment="1">
      <alignment horizontal="left" vertical="top" wrapText="1"/>
    </xf>
    <xf numFmtId="0" fontId="17" fillId="3" borderId="19" xfId="0" applyFont="1" applyFill="1" applyBorder="1" applyAlignment="1">
      <alignment horizontal="left" vertical="top" wrapText="1"/>
    </xf>
    <xf numFmtId="0" fontId="13" fillId="3" borderId="20" xfId="0" applyFont="1" applyFill="1" applyBorder="1" applyAlignment="1">
      <alignment horizontal="left" vertical="top" wrapText="1"/>
    </xf>
    <xf numFmtId="0" fontId="13" fillId="0" borderId="15" xfId="0" applyFont="1" applyBorder="1" applyAlignment="1">
      <alignment horizontal="left" vertical="top" wrapText="1"/>
    </xf>
    <xf numFmtId="0" fontId="24" fillId="0" borderId="15" xfId="0" applyFont="1" applyBorder="1" applyAlignment="1">
      <alignment horizontal="left" vertical="top" wrapText="1"/>
    </xf>
    <xf numFmtId="0" fontId="13" fillId="3" borderId="22" xfId="0" applyFont="1" applyFill="1" applyBorder="1"/>
    <xf numFmtId="0" fontId="13" fillId="3" borderId="10" xfId="0" applyFont="1" applyFill="1" applyBorder="1"/>
    <xf numFmtId="0" fontId="13" fillId="3" borderId="23" xfId="0" applyFont="1" applyFill="1" applyBorder="1"/>
    <xf numFmtId="0" fontId="6" fillId="3" borderId="11" xfId="0" applyFont="1" applyFill="1" applyBorder="1"/>
    <xf numFmtId="0" fontId="13" fillId="3" borderId="24" xfId="0" applyFont="1" applyFill="1" applyBorder="1"/>
    <xf numFmtId="0" fontId="6" fillId="0" borderId="0" xfId="0" applyFont="1" applyBorder="1"/>
    <xf numFmtId="0" fontId="6" fillId="3" borderId="0" xfId="0" applyFont="1" applyFill="1" applyBorder="1" applyAlignment="1">
      <alignment horizontal="center"/>
    </xf>
    <xf numFmtId="3" fontId="9" fillId="0" borderId="1" xfId="35" applyNumberFormat="1" applyFont="1" applyBorder="1" applyAlignment="1">
      <alignment horizontal="center"/>
    </xf>
    <xf numFmtId="0" fontId="6" fillId="0" borderId="1" xfId="0" applyFont="1" applyBorder="1" applyAlignment="1">
      <alignment horizontal="center" vertical="center"/>
    </xf>
    <xf numFmtId="3" fontId="9" fillId="0" borderId="2" xfId="35" applyNumberFormat="1" applyFont="1" applyBorder="1" applyAlignment="1">
      <alignment horizontal="center"/>
    </xf>
    <xf numFmtId="3" fontId="9" fillId="0" borderId="3" xfId="35" applyNumberFormat="1" applyFont="1" applyBorder="1" applyAlignment="1">
      <alignment horizontal="center"/>
    </xf>
    <xf numFmtId="3" fontId="7" fillId="0" borderId="51" xfId="0" applyNumberFormat="1" applyFont="1" applyBorder="1" applyAlignment="1">
      <alignment horizontal="center" vertical="center"/>
    </xf>
    <xf numFmtId="3" fontId="7" fillId="0" borderId="52" xfId="0" applyNumberFormat="1" applyFont="1" applyBorder="1" applyAlignment="1">
      <alignment horizontal="center" vertical="center"/>
    </xf>
    <xf numFmtId="3" fontId="7" fillId="0" borderId="53" xfId="0" applyNumberFormat="1" applyFont="1" applyBorder="1" applyAlignment="1">
      <alignment horizontal="center" vertical="center"/>
    </xf>
    <xf numFmtId="3" fontId="9" fillId="0" borderId="54" xfId="35" applyNumberFormat="1" applyFont="1" applyBorder="1" applyAlignment="1">
      <alignment horizontal="center"/>
    </xf>
    <xf numFmtId="0" fontId="6" fillId="0" borderId="54" xfId="0" applyFont="1" applyBorder="1" applyAlignment="1">
      <alignment horizontal="center" vertical="center"/>
    </xf>
    <xf numFmtId="3" fontId="7" fillId="0" borderId="54" xfId="0" applyNumberFormat="1" applyFont="1" applyBorder="1" applyAlignment="1">
      <alignment horizontal="center" vertical="center"/>
    </xf>
    <xf numFmtId="3" fontId="9" fillId="0" borderId="55" xfId="35" applyNumberFormat="1" applyFont="1" applyBorder="1" applyAlignment="1">
      <alignment horizontal="center"/>
    </xf>
    <xf numFmtId="41" fontId="6" fillId="0" borderId="0" xfId="478" applyFont="1"/>
    <xf numFmtId="0" fontId="6" fillId="0" borderId="23" xfId="0" applyFont="1" applyBorder="1"/>
    <xf numFmtId="174" fontId="6" fillId="0" borderId="0" xfId="477" applyNumberFormat="1" applyFont="1"/>
    <xf numFmtId="3" fontId="6" fillId="0" borderId="0" xfId="0" applyNumberFormat="1" applyFont="1"/>
    <xf numFmtId="0" fontId="6" fillId="3" borderId="34" xfId="0" applyFont="1" applyFill="1" applyBorder="1"/>
    <xf numFmtId="0" fontId="6" fillId="3" borderId="23" xfId="0" applyFont="1" applyFill="1" applyBorder="1"/>
    <xf numFmtId="0" fontId="6" fillId="3" borderId="0" xfId="0" applyFont="1" applyFill="1" applyAlignment="1">
      <alignment horizontal="center"/>
    </xf>
    <xf numFmtId="0" fontId="6" fillId="0" borderId="0" xfId="0" applyFont="1" applyBorder="1" applyAlignment="1">
      <alignment horizontal="center"/>
    </xf>
    <xf numFmtId="175" fontId="6" fillId="0" borderId="0" xfId="478" applyNumberFormat="1" applyFont="1"/>
    <xf numFmtId="174" fontId="0" fillId="0" borderId="0" xfId="477" applyNumberFormat="1" applyFont="1"/>
    <xf numFmtId="3" fontId="0" fillId="0" borderId="0" xfId="0" applyNumberFormat="1"/>
    <xf numFmtId="174" fontId="6" fillId="0" borderId="0" xfId="477" applyNumberFormat="1" applyFont="1" applyAlignment="1">
      <alignment horizontal="center"/>
    </xf>
    <xf numFmtId="3" fontId="6" fillId="0" borderId="0" xfId="0" applyNumberFormat="1" applyFont="1" applyAlignment="1">
      <alignment horizontal="center"/>
    </xf>
    <xf numFmtId="174" fontId="7" fillId="0" borderId="0" xfId="477" applyNumberFormat="1" applyFont="1"/>
    <xf numFmtId="166" fontId="6" fillId="0" borderId="0" xfId="0" applyNumberFormat="1" applyFont="1"/>
    <xf numFmtId="166" fontId="7" fillId="0" borderId="54" xfId="0" applyNumberFormat="1" applyFont="1" applyBorder="1" applyAlignment="1">
      <alignment horizontal="center" vertical="center"/>
    </xf>
    <xf numFmtId="166" fontId="9" fillId="0" borderId="54" xfId="35" applyNumberFormat="1" applyFont="1" applyBorder="1" applyAlignment="1">
      <alignment horizontal="center"/>
    </xf>
    <xf numFmtId="166" fontId="6" fillId="0" borderId="54" xfId="0" applyNumberFormat="1" applyFont="1" applyBorder="1" applyAlignment="1">
      <alignment horizontal="center" vertical="center"/>
    </xf>
    <xf numFmtId="166" fontId="9" fillId="0" borderId="55" xfId="35" applyNumberFormat="1" applyFont="1" applyBorder="1" applyAlignment="1">
      <alignment horizontal="center"/>
    </xf>
    <xf numFmtId="0" fontId="6" fillId="2" borderId="54" xfId="0" applyFont="1" applyFill="1" applyBorder="1" applyAlignment="1">
      <alignment horizontal="center" vertical="center"/>
    </xf>
    <xf numFmtId="0" fontId="1" fillId="0" borderId="0" xfId="479"/>
    <xf numFmtId="0" fontId="1" fillId="0" borderId="0" xfId="480"/>
    <xf numFmtId="0" fontId="1" fillId="0" borderId="0" xfId="481"/>
    <xf numFmtId="0" fontId="1" fillId="0" borderId="0" xfId="482"/>
    <xf numFmtId="0" fontId="26" fillId="0" borderId="0" xfId="483"/>
    <xf numFmtId="0" fontId="26" fillId="0" borderId="0" xfId="484"/>
    <xf numFmtId="0" fontId="26" fillId="0" borderId="0" xfId="485"/>
    <xf numFmtId="0" fontId="26" fillId="0" borderId="0" xfId="486"/>
    <xf numFmtId="172" fontId="7" fillId="3" borderId="0" xfId="476" applyNumberFormat="1" applyFont="1" applyFill="1" applyBorder="1"/>
    <xf numFmtId="172" fontId="6" fillId="3" borderId="0" xfId="476" applyNumberFormat="1" applyFont="1" applyFill="1" applyBorder="1"/>
    <xf numFmtId="173" fontId="13" fillId="3" borderId="0" xfId="476" applyNumberFormat="1" applyFont="1" applyFill="1" applyBorder="1"/>
    <xf numFmtId="0" fontId="7" fillId="3" borderId="0" xfId="0" applyFont="1" applyFill="1" applyBorder="1"/>
    <xf numFmtId="0" fontId="6" fillId="3" borderId="0" xfId="0" applyFont="1" applyFill="1" applyBorder="1"/>
    <xf numFmtId="166" fontId="7" fillId="0" borderId="52" xfId="0" applyNumberFormat="1" applyFont="1" applyBorder="1" applyAlignment="1">
      <alignment horizontal="center" vertical="center"/>
    </xf>
    <xf numFmtId="166" fontId="9" fillId="0" borderId="3" xfId="35" applyNumberFormat="1" applyFont="1" applyBorder="1" applyAlignment="1">
      <alignment horizontal="center"/>
    </xf>
    <xf numFmtId="3" fontId="6" fillId="0" borderId="54" xfId="0" applyNumberFormat="1" applyFont="1" applyBorder="1" applyAlignment="1">
      <alignment horizontal="center" vertical="center"/>
    </xf>
    <xf numFmtId="3" fontId="1" fillId="0" borderId="0" xfId="479" applyNumberFormat="1"/>
    <xf numFmtId="3" fontId="1" fillId="0" borderId="0" xfId="482" applyNumberFormat="1"/>
    <xf numFmtId="10" fontId="6" fillId="0" borderId="0" xfId="477" applyNumberFormat="1" applyFont="1"/>
    <xf numFmtId="166" fontId="6" fillId="3" borderId="0" xfId="0" applyNumberFormat="1" applyFont="1" applyFill="1"/>
    <xf numFmtId="4" fontId="6" fillId="3" borderId="0" xfId="0" applyNumberFormat="1" applyFont="1" applyFill="1"/>
    <xf numFmtId="10" fontId="6" fillId="0" borderId="0" xfId="477" applyNumberFormat="1" applyFont="1" applyAlignment="1">
      <alignment horizontal="center"/>
    </xf>
    <xf numFmtId="10" fontId="1" fillId="0" borderId="0" xfId="477" applyNumberFormat="1" applyFont="1"/>
    <xf numFmtId="3" fontId="1" fillId="0" borderId="0" xfId="481" applyNumberFormat="1"/>
    <xf numFmtId="10" fontId="6" fillId="3" borderId="0" xfId="477" applyNumberFormat="1" applyFont="1" applyFill="1"/>
    <xf numFmtId="3" fontId="26" fillId="0" borderId="0" xfId="484" applyNumberFormat="1"/>
    <xf numFmtId="3" fontId="1" fillId="0" borderId="0" xfId="480" applyNumberFormat="1"/>
    <xf numFmtId="44" fontId="26" fillId="0" borderId="0" xfId="487" applyFont="1"/>
    <xf numFmtId="176" fontId="6" fillId="3" borderId="0" xfId="487" applyNumberFormat="1" applyFont="1" applyFill="1"/>
    <xf numFmtId="176" fontId="6" fillId="0" borderId="0" xfId="487" applyNumberFormat="1" applyFont="1"/>
    <xf numFmtId="3" fontId="4" fillId="0" borderId="31" xfId="350" applyNumberFormat="1" applyFont="1" applyBorder="1" applyAlignment="1">
      <alignment horizontal="center" vertical="center"/>
    </xf>
    <xf numFmtId="3" fontId="4" fillId="0" borderId="0" xfId="350" applyNumberFormat="1" applyFont="1" applyBorder="1" applyAlignment="1">
      <alignment horizontal="center" vertical="center"/>
    </xf>
    <xf numFmtId="0" fontId="9" fillId="0" borderId="0"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3" fontId="4" fillId="3" borderId="58" xfId="350" applyNumberFormat="1" applyFont="1" applyFill="1" applyBorder="1" applyAlignment="1">
      <alignment horizontal="left"/>
    </xf>
    <xf numFmtId="170" fontId="4" fillId="3" borderId="59" xfId="476" applyNumberFormat="1" applyFont="1" applyFill="1" applyBorder="1" applyAlignment="1">
      <alignment horizontal="right"/>
    </xf>
    <xf numFmtId="3" fontId="9" fillId="3" borderId="60" xfId="350" applyNumberFormat="1" applyFont="1" applyFill="1" applyBorder="1" applyAlignment="1">
      <alignment horizontal="left"/>
    </xf>
    <xf numFmtId="170" fontId="9" fillId="3" borderId="61" xfId="476" applyNumberFormat="1" applyFont="1" applyFill="1" applyBorder="1" applyAlignment="1">
      <alignment horizontal="right"/>
    </xf>
    <xf numFmtId="3" fontId="4" fillId="3" borderId="60" xfId="350" applyNumberFormat="1" applyFont="1" applyFill="1" applyBorder="1" applyAlignment="1">
      <alignment horizontal="left"/>
    </xf>
    <xf numFmtId="3" fontId="4" fillId="3" borderId="0" xfId="350" applyNumberFormat="1" applyFont="1" applyFill="1" applyBorder="1"/>
    <xf numFmtId="3" fontId="22" fillId="3" borderId="62" xfId="350" applyNumberFormat="1" applyFont="1" applyFill="1" applyBorder="1" applyAlignment="1">
      <alignment horizontal="right"/>
    </xf>
    <xf numFmtId="3" fontId="14" fillId="3" borderId="62" xfId="350" applyNumberFormat="1" applyFont="1" applyFill="1" applyBorder="1" applyAlignment="1">
      <alignment horizontal="right"/>
    </xf>
    <xf numFmtId="170" fontId="4" fillId="3" borderId="61" xfId="476" applyNumberFormat="1" applyFont="1" applyFill="1" applyBorder="1" applyAlignment="1">
      <alignment horizontal="right"/>
    </xf>
    <xf numFmtId="3" fontId="4" fillId="3" borderId="63" xfId="350" applyNumberFormat="1" applyFont="1" applyFill="1" applyBorder="1" applyAlignment="1">
      <alignment horizontal="left"/>
    </xf>
    <xf numFmtId="3" fontId="9" fillId="3" borderId="64" xfId="350" applyNumberFormat="1" applyFont="1" applyFill="1" applyBorder="1" applyAlignment="1">
      <alignment horizontal="left"/>
    </xf>
    <xf numFmtId="3" fontId="14" fillId="3" borderId="57" xfId="350" applyNumberFormat="1" applyFont="1" applyFill="1" applyBorder="1" applyAlignment="1">
      <alignment horizontal="right"/>
    </xf>
    <xf numFmtId="2" fontId="1" fillId="0" borderId="0" xfId="477" applyNumberFormat="1" applyFont="1"/>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applyAlignment="1">
      <alignment horizontal="center" vertical="center"/>
    </xf>
    <xf numFmtId="166" fontId="7" fillId="0" borderId="65" xfId="0" applyNumberFormat="1" applyFont="1" applyBorder="1" applyAlignment="1">
      <alignment horizontal="center" vertical="center"/>
    </xf>
    <xf numFmtId="166" fontId="9" fillId="0" borderId="7" xfId="35" applyNumberFormat="1" applyFont="1" applyBorder="1" applyAlignment="1">
      <alignment horizontal="center"/>
    </xf>
    <xf numFmtId="3" fontId="7" fillId="0" borderId="65" xfId="0" applyNumberFormat="1" applyFont="1" applyBorder="1" applyAlignment="1">
      <alignment horizontal="center" vertical="center"/>
    </xf>
    <xf numFmtId="3" fontId="9" fillId="0" borderId="7" xfId="35" applyNumberFormat="1" applyFont="1" applyBorder="1" applyAlignment="1">
      <alignment horizontal="center"/>
    </xf>
    <xf numFmtId="0" fontId="6" fillId="2" borderId="3" xfId="0" applyFont="1" applyFill="1" applyBorder="1" applyAlignment="1">
      <alignment horizontal="center" vertical="center"/>
    </xf>
    <xf numFmtId="0" fontId="6" fillId="2" borderId="7" xfId="0" applyFont="1" applyFill="1" applyBorder="1" applyAlignment="1">
      <alignment horizontal="center" vertical="center"/>
    </xf>
    <xf numFmtId="0" fontId="6" fillId="0" borderId="0" xfId="477" applyNumberFormat="1" applyFont="1"/>
    <xf numFmtId="0" fontId="6" fillId="0" borderId="0" xfId="0" applyNumberFormat="1" applyFont="1"/>
    <xf numFmtId="0" fontId="1" fillId="0" borderId="0" xfId="480" applyNumberFormat="1"/>
    <xf numFmtId="0" fontId="6"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applyAlignment="1">
      <alignment horizontal="center" vertical="center"/>
    </xf>
    <xf numFmtId="3" fontId="0" fillId="0" borderId="0" xfId="0" applyNumberFormat="1" applyAlignment="1">
      <alignment horizontal="center"/>
    </xf>
    <xf numFmtId="0" fontId="6" fillId="2" borderId="0" xfId="0" applyFont="1" applyFill="1" applyBorder="1" applyAlignment="1">
      <alignment horizontal="center" vertical="center"/>
    </xf>
    <xf numFmtId="3" fontId="6" fillId="0" borderId="22" xfId="0" applyNumberFormat="1" applyFont="1" applyBorder="1" applyAlignment="1">
      <alignment horizontal="center" vertical="center"/>
    </xf>
    <xf numFmtId="3" fontId="6" fillId="0" borderId="24" xfId="0" applyNumberFormat="1" applyFont="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applyAlignment="1">
      <alignment horizontal="center" vertical="center"/>
    </xf>
    <xf numFmtId="170" fontId="27" fillId="3" borderId="26" xfId="476" applyNumberFormat="1" applyFont="1" applyFill="1" applyBorder="1" applyAlignment="1">
      <alignment horizontal="right"/>
    </xf>
    <xf numFmtId="3" fontId="6" fillId="0" borderId="0" xfId="477" applyNumberFormat="1" applyFont="1"/>
    <xf numFmtId="0" fontId="6" fillId="2" borderId="2" xfId="0" applyFont="1" applyFill="1" applyBorder="1" applyAlignment="1">
      <alignment horizontal="center" vertical="center"/>
    </xf>
    <xf numFmtId="166" fontId="9" fillId="0" borderId="1" xfId="35" applyNumberFormat="1" applyFont="1" applyBorder="1" applyAlignment="1">
      <alignment horizontal="center"/>
    </xf>
    <xf numFmtId="166" fontId="9" fillId="0" borderId="2" xfId="35" applyNumberFormat="1" applyFont="1" applyBorder="1" applyAlignment="1">
      <alignment horizontal="center"/>
    </xf>
    <xf numFmtId="0" fontId="6" fillId="2" borderId="0" xfId="0" applyFont="1" applyFill="1" applyBorder="1" applyAlignment="1">
      <alignment horizontal="center" vertical="center"/>
    </xf>
    <xf numFmtId="0" fontId="13" fillId="3" borderId="0" xfId="0" applyFont="1" applyFill="1" applyAlignment="1">
      <alignment horizontal="center"/>
    </xf>
    <xf numFmtId="0" fontId="17" fillId="0" borderId="17" xfId="0" applyFont="1" applyBorder="1" applyAlignment="1">
      <alignment horizontal="left" vertical="center" wrapText="1"/>
    </xf>
    <xf numFmtId="0" fontId="17" fillId="0" borderId="10" xfId="0" applyFont="1" applyBorder="1" applyAlignment="1">
      <alignment horizontal="left" vertical="center" wrapText="1"/>
    </xf>
    <xf numFmtId="0" fontId="17" fillId="0" borderId="14" xfId="0" applyFont="1" applyBorder="1" applyAlignment="1">
      <alignment horizontal="left" vertical="center" wrapText="1"/>
    </xf>
    <xf numFmtId="0" fontId="13" fillId="3" borderId="21" xfId="0" applyFont="1" applyFill="1" applyBorder="1" applyAlignment="1">
      <alignment horizontal="left" vertical="top" wrapText="1"/>
    </xf>
    <xf numFmtId="0" fontId="13" fillId="3" borderId="13" xfId="0" applyFont="1" applyFill="1" applyBorder="1" applyAlignment="1">
      <alignment horizontal="left" vertical="top" wrapText="1"/>
    </xf>
    <xf numFmtId="0" fontId="6" fillId="2" borderId="30"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6" fillId="2" borderId="4" xfId="0" applyFont="1" applyFill="1" applyBorder="1" applyAlignment="1">
      <alignment horizontal="center" vertical="center"/>
    </xf>
    <xf numFmtId="0" fontId="6" fillId="2" borderId="51"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53" xfId="0" applyFont="1" applyFill="1" applyBorder="1" applyAlignment="1">
      <alignment horizontal="center" vertical="center"/>
    </xf>
    <xf numFmtId="0" fontId="7" fillId="0" borderId="34" xfId="0" applyFont="1" applyBorder="1" applyAlignment="1">
      <alignment horizontal="center" vertical="center"/>
    </xf>
    <xf numFmtId="0" fontId="7" fillId="0" borderId="0" xfId="0" applyFont="1" applyAlignment="1">
      <alignment horizontal="center" vertical="center"/>
    </xf>
    <xf numFmtId="0" fontId="7" fillId="0" borderId="23" xfId="0" applyFont="1" applyBorder="1" applyAlignment="1">
      <alignment horizontal="center" vertical="center"/>
    </xf>
    <xf numFmtId="0" fontId="6" fillId="0" borderId="34" xfId="0" applyFont="1" applyBorder="1" applyAlignment="1">
      <alignment horizontal="center"/>
    </xf>
    <xf numFmtId="0" fontId="6" fillId="0" borderId="0" xfId="0" applyFont="1" applyAlignment="1">
      <alignment horizontal="center"/>
    </xf>
    <xf numFmtId="0" fontId="8" fillId="0" borderId="34" xfId="0" applyFont="1" applyBorder="1" applyAlignment="1">
      <alignment horizontal="center"/>
    </xf>
    <xf numFmtId="0" fontId="8" fillId="0" borderId="0" xfId="0" applyFont="1" applyAlignment="1">
      <alignment horizontal="center"/>
    </xf>
    <xf numFmtId="0" fontId="8" fillId="0" borderId="23" xfId="0" applyFont="1" applyBorder="1" applyAlignment="1">
      <alignment horizontal="center"/>
    </xf>
    <xf numFmtId="0" fontId="4" fillId="3" borderId="34"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23" xfId="0" applyFont="1" applyFill="1" applyBorder="1" applyAlignment="1">
      <alignment horizontal="center" vertical="center" wrapText="1"/>
    </xf>
    <xf numFmtId="0" fontId="23" fillId="2" borderId="36"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4" fillId="2" borderId="31" xfId="35" applyFont="1" applyFill="1" applyBorder="1" applyAlignment="1">
      <alignment horizontal="center"/>
    </xf>
    <xf numFmtId="0" fontId="4" fillId="2" borderId="32" xfId="35" applyFont="1" applyFill="1" applyBorder="1" applyAlignment="1">
      <alignment horizontal="center"/>
    </xf>
    <xf numFmtId="0" fontId="4" fillId="2" borderId="6" xfId="35" applyFont="1" applyFill="1" applyBorder="1" applyAlignment="1">
      <alignment horizontal="center" vertical="center" wrapText="1"/>
    </xf>
    <xf numFmtId="0" fontId="4" fillId="2" borderId="4" xfId="35" applyFont="1" applyFill="1" applyBorder="1" applyAlignment="1">
      <alignment horizontal="center" vertical="center" wrapText="1"/>
    </xf>
    <xf numFmtId="0" fontId="4" fillId="2" borderId="37" xfId="35" applyFont="1" applyFill="1" applyBorder="1" applyAlignment="1">
      <alignment horizontal="center" vertical="center" wrapText="1"/>
    </xf>
    <xf numFmtId="0" fontId="4" fillId="2" borderId="38" xfId="35" applyFont="1" applyFill="1" applyBorder="1" applyAlignment="1">
      <alignment horizontal="center" vertical="center" wrapText="1"/>
    </xf>
    <xf numFmtId="0" fontId="7" fillId="0" borderId="30" xfId="0" applyFont="1" applyBorder="1" applyAlignment="1">
      <alignment horizontal="center" vertical="center"/>
    </xf>
    <xf numFmtId="0" fontId="7" fillId="0" borderId="6" xfId="0" applyFont="1" applyBorder="1" applyAlignment="1">
      <alignment horizontal="center" vertical="center"/>
    </xf>
    <xf numFmtId="0" fontId="7" fillId="0" borderId="22" xfId="0" applyFont="1" applyBorder="1" applyAlignment="1">
      <alignment horizontal="center" vertical="center"/>
    </xf>
    <xf numFmtId="0" fontId="6" fillId="0" borderId="23" xfId="0" applyFont="1" applyBorder="1" applyAlignment="1">
      <alignment horizontal="center"/>
    </xf>
    <xf numFmtId="0" fontId="4" fillId="2" borderId="22" xfId="35" applyFont="1" applyFill="1" applyBorder="1" applyAlignment="1">
      <alignment horizontal="center" vertical="center" wrapText="1"/>
    </xf>
    <xf numFmtId="0" fontId="4" fillId="2" borderId="24" xfId="35" applyFont="1" applyFill="1" applyBorder="1" applyAlignment="1">
      <alignment horizontal="center" vertical="center" wrapText="1"/>
    </xf>
    <xf numFmtId="0" fontId="4" fillId="2" borderId="30" xfId="35" applyFont="1" applyFill="1" applyBorder="1" applyAlignment="1">
      <alignment horizontal="center" vertical="center" wrapText="1"/>
    </xf>
    <xf numFmtId="0" fontId="4" fillId="2" borderId="33" xfId="35" applyFont="1" applyFill="1" applyBorder="1" applyAlignment="1">
      <alignment horizontal="center" vertical="center" wrapText="1"/>
    </xf>
    <xf numFmtId="0" fontId="7" fillId="3" borderId="30"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0" xfId="0" applyFont="1" applyFill="1" applyAlignment="1">
      <alignment horizontal="center" vertical="center"/>
    </xf>
    <xf numFmtId="0" fontId="7" fillId="3" borderId="23" xfId="0" applyFont="1" applyFill="1" applyBorder="1" applyAlignment="1">
      <alignment horizontal="center" vertical="center"/>
    </xf>
    <xf numFmtId="0" fontId="8" fillId="3" borderId="34" xfId="0" applyFont="1" applyFill="1" applyBorder="1" applyAlignment="1">
      <alignment horizontal="center"/>
    </xf>
    <xf numFmtId="0" fontId="8" fillId="3" borderId="0" xfId="0" applyFont="1" applyFill="1" applyAlignment="1">
      <alignment horizontal="center"/>
    </xf>
    <xf numFmtId="0" fontId="8" fillId="3" borderId="23" xfId="0" applyFont="1" applyFill="1" applyBorder="1" applyAlignment="1">
      <alignment horizontal="center"/>
    </xf>
    <xf numFmtId="0" fontId="6" fillId="2" borderId="0" xfId="0" applyFont="1" applyFill="1" applyBorder="1" applyAlignment="1">
      <alignment horizontal="center" vertical="center"/>
    </xf>
    <xf numFmtId="0" fontId="6" fillId="3" borderId="34" xfId="0" applyFont="1" applyFill="1" applyBorder="1" applyAlignment="1">
      <alignment horizontal="center"/>
    </xf>
    <xf numFmtId="0" fontId="6" fillId="3" borderId="0" xfId="0" applyFont="1" applyFill="1" applyAlignment="1">
      <alignment horizontal="center"/>
    </xf>
    <xf numFmtId="0" fontId="6" fillId="3" borderId="23" xfId="0" applyFont="1" applyFill="1" applyBorder="1" applyAlignment="1">
      <alignment horizontal="center"/>
    </xf>
    <xf numFmtId="0" fontId="4" fillId="2" borderId="0" xfId="35" applyFont="1" applyFill="1" applyBorder="1" applyAlignment="1">
      <alignment horizontal="center" vertical="center" wrapText="1"/>
    </xf>
    <xf numFmtId="0" fontId="6" fillId="2" borderId="65" xfId="0" applyFont="1" applyFill="1" applyBorder="1" applyAlignment="1">
      <alignment horizontal="center" vertical="center"/>
    </xf>
    <xf numFmtId="0" fontId="7" fillId="3" borderId="3" xfId="0" applyFont="1" applyFill="1" applyBorder="1" applyAlignment="1">
      <alignment horizontal="center" vertical="center"/>
    </xf>
    <xf numFmtId="3" fontId="4" fillId="0" borderId="39" xfId="350" applyNumberFormat="1" applyFont="1" applyBorder="1" applyAlignment="1">
      <alignment horizontal="center" vertical="center"/>
    </xf>
    <xf numFmtId="3" fontId="4" fillId="0" borderId="41" xfId="350" applyNumberFormat="1" applyFont="1" applyBorder="1" applyAlignment="1">
      <alignment horizontal="center" vertical="center"/>
    </xf>
    <xf numFmtId="3" fontId="4" fillId="0" borderId="42" xfId="350" applyNumberFormat="1" applyFont="1" applyBorder="1" applyAlignment="1">
      <alignment horizontal="center" vertical="center"/>
    </xf>
    <xf numFmtId="3" fontId="4" fillId="0" borderId="40" xfId="350" applyNumberFormat="1" applyFont="1" applyBorder="1" applyAlignment="1">
      <alignment horizontal="center" vertical="center"/>
    </xf>
    <xf numFmtId="3" fontId="4" fillId="0" borderId="31" xfId="350" applyNumberFormat="1" applyFont="1" applyBorder="1" applyAlignment="1">
      <alignment horizontal="center" vertical="center"/>
    </xf>
    <xf numFmtId="0" fontId="4" fillId="0" borderId="4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6" fillId="3" borderId="3" xfId="0" applyFont="1" applyFill="1" applyBorder="1" applyAlignment="1">
      <alignment horizontal="center"/>
    </xf>
    <xf numFmtId="0" fontId="8" fillId="3" borderId="3" xfId="0" applyFont="1" applyFill="1" applyBorder="1" applyAlignment="1">
      <alignment horizontal="center"/>
    </xf>
  </cellXfs>
  <cellStyles count="488">
    <cellStyle name="Comma 2" xfId="335" xr:uid="{00000000-0005-0000-0000-000000000000}"/>
    <cellStyle name="Comma 4" xfId="336" xr:uid="{00000000-0005-0000-0000-000001000000}"/>
    <cellStyle name="Euro" xfId="1" xr:uid="{00000000-0005-0000-0000-000002000000}"/>
    <cellStyle name="Euro 10" xfId="2" xr:uid="{00000000-0005-0000-0000-000003000000}"/>
    <cellStyle name="Euro 11" xfId="3" xr:uid="{00000000-0005-0000-0000-000004000000}"/>
    <cellStyle name="Euro 12" xfId="4" xr:uid="{00000000-0005-0000-0000-000005000000}"/>
    <cellStyle name="Euro 13" xfId="5" xr:uid="{00000000-0005-0000-0000-000006000000}"/>
    <cellStyle name="Euro 14" xfId="6" xr:uid="{00000000-0005-0000-0000-000007000000}"/>
    <cellStyle name="Euro 15" xfId="7" xr:uid="{00000000-0005-0000-0000-000008000000}"/>
    <cellStyle name="Euro 16" xfId="8" xr:uid="{00000000-0005-0000-0000-000009000000}"/>
    <cellStyle name="Euro 17" xfId="9" xr:uid="{00000000-0005-0000-0000-00000A000000}"/>
    <cellStyle name="Euro 18" xfId="10" xr:uid="{00000000-0005-0000-0000-00000B000000}"/>
    <cellStyle name="Euro 19" xfId="11" xr:uid="{00000000-0005-0000-0000-00000C000000}"/>
    <cellStyle name="Euro 2" xfId="12" xr:uid="{00000000-0005-0000-0000-00000D000000}"/>
    <cellStyle name="Euro 20" xfId="13" xr:uid="{00000000-0005-0000-0000-00000E000000}"/>
    <cellStyle name="Euro 21" xfId="14" xr:uid="{00000000-0005-0000-0000-00000F000000}"/>
    <cellStyle name="Euro 22" xfId="337" xr:uid="{00000000-0005-0000-0000-000010000000}"/>
    <cellStyle name="Euro 3" xfId="15" xr:uid="{00000000-0005-0000-0000-000011000000}"/>
    <cellStyle name="Euro 4" xfId="16" xr:uid="{00000000-0005-0000-0000-000012000000}"/>
    <cellStyle name="Euro 5" xfId="17" xr:uid="{00000000-0005-0000-0000-000013000000}"/>
    <cellStyle name="Euro 6" xfId="18" xr:uid="{00000000-0005-0000-0000-000014000000}"/>
    <cellStyle name="Euro 7" xfId="19" xr:uid="{00000000-0005-0000-0000-000015000000}"/>
    <cellStyle name="Euro 8" xfId="20" xr:uid="{00000000-0005-0000-0000-000016000000}"/>
    <cellStyle name="Euro 9" xfId="21" xr:uid="{00000000-0005-0000-0000-000017000000}"/>
    <cellStyle name="Hipervínculo" xfId="333" builtinId="8"/>
    <cellStyle name="Hipervínculo 2" xfId="349" xr:uid="{00000000-0005-0000-0000-000019000000}"/>
    <cellStyle name="Millares" xfId="476" builtinId="3"/>
    <cellStyle name="Millares [0]" xfId="478" builtinId="6"/>
    <cellStyle name="Millares 2" xfId="339" xr:uid="{00000000-0005-0000-0000-00001B000000}"/>
    <cellStyle name="Millares 3" xfId="22" xr:uid="{00000000-0005-0000-0000-00001C000000}"/>
    <cellStyle name="Millares 3 2" xfId="340" xr:uid="{00000000-0005-0000-0000-00001D000000}"/>
    <cellStyle name="Millares 4" xfId="23" xr:uid="{00000000-0005-0000-0000-00001E000000}"/>
    <cellStyle name="Millares 4 2" xfId="338" xr:uid="{00000000-0005-0000-0000-00001F000000}"/>
    <cellStyle name="Moneda" xfId="487" builtinId="4"/>
    <cellStyle name="Normal" xfId="0" builtinId="0"/>
    <cellStyle name="Normal 10" xfId="24" xr:uid="{00000000-0005-0000-0000-000021000000}"/>
    <cellStyle name="Normal 10 2" xfId="25" xr:uid="{00000000-0005-0000-0000-000022000000}"/>
    <cellStyle name="Normal 11" xfId="26" xr:uid="{00000000-0005-0000-0000-000023000000}"/>
    <cellStyle name="Normal 12" xfId="27" xr:uid="{00000000-0005-0000-0000-000024000000}"/>
    <cellStyle name="Normal 13" xfId="28" xr:uid="{00000000-0005-0000-0000-000025000000}"/>
    <cellStyle name="Normal 14" xfId="29" xr:uid="{00000000-0005-0000-0000-000026000000}"/>
    <cellStyle name="Normal 15" xfId="30" xr:uid="{00000000-0005-0000-0000-000027000000}"/>
    <cellStyle name="Normal 16" xfId="31" xr:uid="{00000000-0005-0000-0000-000028000000}"/>
    <cellStyle name="Normal 17" xfId="32" xr:uid="{00000000-0005-0000-0000-000029000000}"/>
    <cellStyle name="Normal 18" xfId="33" xr:uid="{00000000-0005-0000-0000-00002A000000}"/>
    <cellStyle name="Normal 19" xfId="34" xr:uid="{00000000-0005-0000-0000-00002B000000}"/>
    <cellStyle name="Normal 2" xfId="35" xr:uid="{00000000-0005-0000-0000-00002C000000}"/>
    <cellStyle name="Normal 2 10" xfId="36" xr:uid="{00000000-0005-0000-0000-00002D000000}"/>
    <cellStyle name="Normal 2 11" xfId="37" xr:uid="{00000000-0005-0000-0000-00002E000000}"/>
    <cellStyle name="Normal 2 12" xfId="38" xr:uid="{00000000-0005-0000-0000-00002F000000}"/>
    <cellStyle name="Normal 2 13" xfId="39" xr:uid="{00000000-0005-0000-0000-000030000000}"/>
    <cellStyle name="Normal 2 14" xfId="40" xr:uid="{00000000-0005-0000-0000-000031000000}"/>
    <cellStyle name="Normal 2 15" xfId="41" xr:uid="{00000000-0005-0000-0000-000032000000}"/>
    <cellStyle name="Normal 2 16" xfId="42" xr:uid="{00000000-0005-0000-0000-000033000000}"/>
    <cellStyle name="Normal 2 17" xfId="43" xr:uid="{00000000-0005-0000-0000-000034000000}"/>
    <cellStyle name="Normal 2 18" xfId="44" xr:uid="{00000000-0005-0000-0000-000035000000}"/>
    <cellStyle name="Normal 2 19" xfId="45" xr:uid="{00000000-0005-0000-0000-000036000000}"/>
    <cellStyle name="Normal 2 2" xfId="46" xr:uid="{00000000-0005-0000-0000-000037000000}"/>
    <cellStyle name="Normal 2 2 10" xfId="47" xr:uid="{00000000-0005-0000-0000-000038000000}"/>
    <cellStyle name="Normal 2 2 11" xfId="48" xr:uid="{00000000-0005-0000-0000-000039000000}"/>
    <cellStyle name="Normal 2 2 12" xfId="49" xr:uid="{00000000-0005-0000-0000-00003A000000}"/>
    <cellStyle name="Normal 2 2 13" xfId="50" xr:uid="{00000000-0005-0000-0000-00003B000000}"/>
    <cellStyle name="Normal 2 2 14" xfId="51" xr:uid="{00000000-0005-0000-0000-00003C000000}"/>
    <cellStyle name="Normal 2 2 15" xfId="52" xr:uid="{00000000-0005-0000-0000-00003D000000}"/>
    <cellStyle name="Normal 2 2 16" xfId="53" xr:uid="{00000000-0005-0000-0000-00003E000000}"/>
    <cellStyle name="Normal 2 2 17" xfId="54" xr:uid="{00000000-0005-0000-0000-00003F000000}"/>
    <cellStyle name="Normal 2 2 18" xfId="55" xr:uid="{00000000-0005-0000-0000-000040000000}"/>
    <cellStyle name="Normal 2 2 19" xfId="56" xr:uid="{00000000-0005-0000-0000-000041000000}"/>
    <cellStyle name="Normal 2 2 2" xfId="57" xr:uid="{00000000-0005-0000-0000-000042000000}"/>
    <cellStyle name="Normal 2 2 2 10" xfId="58" xr:uid="{00000000-0005-0000-0000-000043000000}"/>
    <cellStyle name="Normal 2 2 2 11" xfId="59" xr:uid="{00000000-0005-0000-0000-000044000000}"/>
    <cellStyle name="Normal 2 2 2 12" xfId="60" xr:uid="{00000000-0005-0000-0000-000045000000}"/>
    <cellStyle name="Normal 2 2 2 13" xfId="61" xr:uid="{00000000-0005-0000-0000-000046000000}"/>
    <cellStyle name="Normal 2 2 2 14" xfId="62" xr:uid="{00000000-0005-0000-0000-000047000000}"/>
    <cellStyle name="Normal 2 2 2 15" xfId="63" xr:uid="{00000000-0005-0000-0000-000048000000}"/>
    <cellStyle name="Normal 2 2 2 16" xfId="64" xr:uid="{00000000-0005-0000-0000-000049000000}"/>
    <cellStyle name="Normal 2 2 2 17" xfId="65" xr:uid="{00000000-0005-0000-0000-00004A000000}"/>
    <cellStyle name="Normal 2 2 2 18" xfId="66" xr:uid="{00000000-0005-0000-0000-00004B000000}"/>
    <cellStyle name="Normal 2 2 2 19" xfId="67" xr:uid="{00000000-0005-0000-0000-00004C000000}"/>
    <cellStyle name="Normal 2 2 2 2" xfId="68" xr:uid="{00000000-0005-0000-0000-00004D000000}"/>
    <cellStyle name="Normal 2 2 2 2 10" xfId="351" xr:uid="{00000000-0005-0000-0000-00004E000000}"/>
    <cellStyle name="Normal 2 2 2 2 11" xfId="352" xr:uid="{00000000-0005-0000-0000-00004F000000}"/>
    <cellStyle name="Normal 2 2 2 2 12" xfId="353" xr:uid="{00000000-0005-0000-0000-000050000000}"/>
    <cellStyle name="Normal 2 2 2 2 13" xfId="354" xr:uid="{00000000-0005-0000-0000-000051000000}"/>
    <cellStyle name="Normal 2 2 2 2 14" xfId="355" xr:uid="{00000000-0005-0000-0000-000052000000}"/>
    <cellStyle name="Normal 2 2 2 2 15" xfId="356" xr:uid="{00000000-0005-0000-0000-000053000000}"/>
    <cellStyle name="Normal 2 2 2 2 16" xfId="357" xr:uid="{00000000-0005-0000-0000-000054000000}"/>
    <cellStyle name="Normal 2 2 2 2 17" xfId="358" xr:uid="{00000000-0005-0000-0000-000055000000}"/>
    <cellStyle name="Normal 2 2 2 2 18" xfId="359" xr:uid="{00000000-0005-0000-0000-000056000000}"/>
    <cellStyle name="Normal 2 2 2 2 19" xfId="360" xr:uid="{00000000-0005-0000-0000-000057000000}"/>
    <cellStyle name="Normal 2 2 2 2 2" xfId="69" xr:uid="{00000000-0005-0000-0000-000058000000}"/>
    <cellStyle name="Normal 2 2 2 2 2 10" xfId="361" xr:uid="{00000000-0005-0000-0000-000059000000}"/>
    <cellStyle name="Normal 2 2 2 2 2 11" xfId="362" xr:uid="{00000000-0005-0000-0000-00005A000000}"/>
    <cellStyle name="Normal 2 2 2 2 2 12" xfId="363" xr:uid="{00000000-0005-0000-0000-00005B000000}"/>
    <cellStyle name="Normal 2 2 2 2 2 13" xfId="364" xr:uid="{00000000-0005-0000-0000-00005C000000}"/>
    <cellStyle name="Normal 2 2 2 2 2 14" xfId="365" xr:uid="{00000000-0005-0000-0000-00005D000000}"/>
    <cellStyle name="Normal 2 2 2 2 2 15" xfId="366" xr:uid="{00000000-0005-0000-0000-00005E000000}"/>
    <cellStyle name="Normal 2 2 2 2 2 16" xfId="367" xr:uid="{00000000-0005-0000-0000-00005F000000}"/>
    <cellStyle name="Normal 2 2 2 2 2 17" xfId="368" xr:uid="{00000000-0005-0000-0000-000060000000}"/>
    <cellStyle name="Normal 2 2 2 2 2 18" xfId="369" xr:uid="{00000000-0005-0000-0000-000061000000}"/>
    <cellStyle name="Normal 2 2 2 2 2 19" xfId="370" xr:uid="{00000000-0005-0000-0000-000062000000}"/>
    <cellStyle name="Normal 2 2 2 2 2 2" xfId="70" xr:uid="{00000000-0005-0000-0000-000063000000}"/>
    <cellStyle name="Normal 2 2 2 2 2 2 10" xfId="371" xr:uid="{00000000-0005-0000-0000-000064000000}"/>
    <cellStyle name="Normal 2 2 2 2 2 2 11" xfId="372" xr:uid="{00000000-0005-0000-0000-000065000000}"/>
    <cellStyle name="Normal 2 2 2 2 2 2 12" xfId="373" xr:uid="{00000000-0005-0000-0000-000066000000}"/>
    <cellStyle name="Normal 2 2 2 2 2 2 13" xfId="374" xr:uid="{00000000-0005-0000-0000-000067000000}"/>
    <cellStyle name="Normal 2 2 2 2 2 2 14" xfId="375" xr:uid="{00000000-0005-0000-0000-000068000000}"/>
    <cellStyle name="Normal 2 2 2 2 2 2 15" xfId="376" xr:uid="{00000000-0005-0000-0000-000069000000}"/>
    <cellStyle name="Normal 2 2 2 2 2 2 16" xfId="377" xr:uid="{00000000-0005-0000-0000-00006A000000}"/>
    <cellStyle name="Normal 2 2 2 2 2 2 17" xfId="378" xr:uid="{00000000-0005-0000-0000-00006B000000}"/>
    <cellStyle name="Normal 2 2 2 2 2 2 18" xfId="379" xr:uid="{00000000-0005-0000-0000-00006C000000}"/>
    <cellStyle name="Normal 2 2 2 2 2 2 19" xfId="380" xr:uid="{00000000-0005-0000-0000-00006D000000}"/>
    <cellStyle name="Normal 2 2 2 2 2 2 2" xfId="381" xr:uid="{00000000-0005-0000-0000-00006E000000}"/>
    <cellStyle name="Normal 2 2 2 2 2 2 20" xfId="382" xr:uid="{00000000-0005-0000-0000-00006F000000}"/>
    <cellStyle name="Normal 2 2 2 2 2 2 21" xfId="383" xr:uid="{00000000-0005-0000-0000-000070000000}"/>
    <cellStyle name="Normal 2 2 2 2 2 2 22" xfId="384" xr:uid="{00000000-0005-0000-0000-000071000000}"/>
    <cellStyle name="Normal 2 2 2 2 2 2 23" xfId="385" xr:uid="{00000000-0005-0000-0000-000072000000}"/>
    <cellStyle name="Normal 2 2 2 2 2 2 24" xfId="386" xr:uid="{00000000-0005-0000-0000-000073000000}"/>
    <cellStyle name="Normal 2 2 2 2 2 2 25" xfId="387" xr:uid="{00000000-0005-0000-0000-000074000000}"/>
    <cellStyle name="Normal 2 2 2 2 2 2 3" xfId="388" xr:uid="{00000000-0005-0000-0000-000075000000}"/>
    <cellStyle name="Normal 2 2 2 2 2 2 4" xfId="389" xr:uid="{00000000-0005-0000-0000-000076000000}"/>
    <cellStyle name="Normal 2 2 2 2 2 2 5" xfId="390" xr:uid="{00000000-0005-0000-0000-000077000000}"/>
    <cellStyle name="Normal 2 2 2 2 2 2 6" xfId="391" xr:uid="{00000000-0005-0000-0000-000078000000}"/>
    <cellStyle name="Normal 2 2 2 2 2 2 7" xfId="392" xr:uid="{00000000-0005-0000-0000-000079000000}"/>
    <cellStyle name="Normal 2 2 2 2 2 2 8" xfId="393" xr:uid="{00000000-0005-0000-0000-00007A000000}"/>
    <cellStyle name="Normal 2 2 2 2 2 2 9" xfId="394" xr:uid="{00000000-0005-0000-0000-00007B000000}"/>
    <cellStyle name="Normal 2 2 2 2 2 20" xfId="395" xr:uid="{00000000-0005-0000-0000-00007C000000}"/>
    <cellStyle name="Normal 2 2 2 2 2 21" xfId="396" xr:uid="{00000000-0005-0000-0000-00007D000000}"/>
    <cellStyle name="Normal 2 2 2 2 2 22" xfId="397" xr:uid="{00000000-0005-0000-0000-00007E000000}"/>
    <cellStyle name="Normal 2 2 2 2 2 23" xfId="398" xr:uid="{00000000-0005-0000-0000-00007F000000}"/>
    <cellStyle name="Normal 2 2 2 2 2 24" xfId="399" xr:uid="{00000000-0005-0000-0000-000080000000}"/>
    <cellStyle name="Normal 2 2 2 2 2 25" xfId="400" xr:uid="{00000000-0005-0000-0000-000081000000}"/>
    <cellStyle name="Normal 2 2 2 2 2 3" xfId="401" xr:uid="{00000000-0005-0000-0000-000082000000}"/>
    <cellStyle name="Normal 2 2 2 2 2 4" xfId="402" xr:uid="{00000000-0005-0000-0000-000083000000}"/>
    <cellStyle name="Normal 2 2 2 2 2 5" xfId="403" xr:uid="{00000000-0005-0000-0000-000084000000}"/>
    <cellStyle name="Normal 2 2 2 2 2 6" xfId="404" xr:uid="{00000000-0005-0000-0000-000085000000}"/>
    <cellStyle name="Normal 2 2 2 2 2 7" xfId="405" xr:uid="{00000000-0005-0000-0000-000086000000}"/>
    <cellStyle name="Normal 2 2 2 2 2 8" xfId="406" xr:uid="{00000000-0005-0000-0000-000087000000}"/>
    <cellStyle name="Normal 2 2 2 2 2 9" xfId="407" xr:uid="{00000000-0005-0000-0000-000088000000}"/>
    <cellStyle name="Normal 2 2 2 2 20" xfId="408" xr:uid="{00000000-0005-0000-0000-000089000000}"/>
    <cellStyle name="Normal 2 2 2 2 21" xfId="409" xr:uid="{00000000-0005-0000-0000-00008A000000}"/>
    <cellStyle name="Normal 2 2 2 2 22" xfId="410" xr:uid="{00000000-0005-0000-0000-00008B000000}"/>
    <cellStyle name="Normal 2 2 2 2 23" xfId="411" xr:uid="{00000000-0005-0000-0000-00008C000000}"/>
    <cellStyle name="Normal 2 2 2 2 24" xfId="412" xr:uid="{00000000-0005-0000-0000-00008D000000}"/>
    <cellStyle name="Normal 2 2 2 2 25" xfId="413" xr:uid="{00000000-0005-0000-0000-00008E000000}"/>
    <cellStyle name="Normal 2 2 2 2 3" xfId="414" xr:uid="{00000000-0005-0000-0000-00008F000000}"/>
    <cellStyle name="Normal 2 2 2 2 4" xfId="415" xr:uid="{00000000-0005-0000-0000-000090000000}"/>
    <cellStyle name="Normal 2 2 2 2 5" xfId="416" xr:uid="{00000000-0005-0000-0000-000091000000}"/>
    <cellStyle name="Normal 2 2 2 2 6" xfId="417" xr:uid="{00000000-0005-0000-0000-000092000000}"/>
    <cellStyle name="Normal 2 2 2 2 7" xfId="418" xr:uid="{00000000-0005-0000-0000-000093000000}"/>
    <cellStyle name="Normal 2 2 2 2 8" xfId="419" xr:uid="{00000000-0005-0000-0000-000094000000}"/>
    <cellStyle name="Normal 2 2 2 2 9" xfId="420" xr:uid="{00000000-0005-0000-0000-000095000000}"/>
    <cellStyle name="Normal 2 2 2 20" xfId="71" xr:uid="{00000000-0005-0000-0000-000096000000}"/>
    <cellStyle name="Normal 2 2 2 21" xfId="72" xr:uid="{00000000-0005-0000-0000-000097000000}"/>
    <cellStyle name="Normal 2 2 2 22" xfId="73" xr:uid="{00000000-0005-0000-0000-000098000000}"/>
    <cellStyle name="Normal 2 2 2 23" xfId="74" xr:uid="{00000000-0005-0000-0000-000099000000}"/>
    <cellStyle name="Normal 2 2 2 24" xfId="75" xr:uid="{00000000-0005-0000-0000-00009A000000}"/>
    <cellStyle name="Normal 2 2 2 25" xfId="76" xr:uid="{00000000-0005-0000-0000-00009B000000}"/>
    <cellStyle name="Normal 2 2 2 26" xfId="77" xr:uid="{00000000-0005-0000-0000-00009C000000}"/>
    <cellStyle name="Normal 2 2 2 27" xfId="78" xr:uid="{00000000-0005-0000-0000-00009D000000}"/>
    <cellStyle name="Normal 2 2 2 28" xfId="79" xr:uid="{00000000-0005-0000-0000-00009E000000}"/>
    <cellStyle name="Normal 2 2 2 29" xfId="80" xr:uid="{00000000-0005-0000-0000-00009F000000}"/>
    <cellStyle name="Normal 2 2 2 3" xfId="81" xr:uid="{00000000-0005-0000-0000-0000A0000000}"/>
    <cellStyle name="Normal 2 2 2 30" xfId="82" xr:uid="{00000000-0005-0000-0000-0000A1000000}"/>
    <cellStyle name="Normal 2 2 2 31" xfId="83" xr:uid="{00000000-0005-0000-0000-0000A2000000}"/>
    <cellStyle name="Normal 2 2 2 32" xfId="84" xr:uid="{00000000-0005-0000-0000-0000A3000000}"/>
    <cellStyle name="Normal 2 2 2 33" xfId="421" xr:uid="{00000000-0005-0000-0000-0000A4000000}"/>
    <cellStyle name="Normal 2 2 2 34" xfId="422" xr:uid="{00000000-0005-0000-0000-0000A5000000}"/>
    <cellStyle name="Normal 2 2 2 35" xfId="423" xr:uid="{00000000-0005-0000-0000-0000A6000000}"/>
    <cellStyle name="Normal 2 2 2 36" xfId="424" xr:uid="{00000000-0005-0000-0000-0000A7000000}"/>
    <cellStyle name="Normal 2 2 2 37" xfId="425" xr:uid="{00000000-0005-0000-0000-0000A8000000}"/>
    <cellStyle name="Normal 2 2 2 38" xfId="426" xr:uid="{00000000-0005-0000-0000-0000A9000000}"/>
    <cellStyle name="Normal 2 2 2 39" xfId="427" xr:uid="{00000000-0005-0000-0000-0000AA000000}"/>
    <cellStyle name="Normal 2 2 2 4" xfId="85" xr:uid="{00000000-0005-0000-0000-0000AB000000}"/>
    <cellStyle name="Normal 2 2 2 40" xfId="428" xr:uid="{00000000-0005-0000-0000-0000AC000000}"/>
    <cellStyle name="Normal 2 2 2 41" xfId="429" xr:uid="{00000000-0005-0000-0000-0000AD000000}"/>
    <cellStyle name="Normal 2 2 2 42" xfId="430" xr:uid="{00000000-0005-0000-0000-0000AE000000}"/>
    <cellStyle name="Normal 2 2 2 43" xfId="431" xr:uid="{00000000-0005-0000-0000-0000AF000000}"/>
    <cellStyle name="Normal 2 2 2 44" xfId="432" xr:uid="{00000000-0005-0000-0000-0000B0000000}"/>
    <cellStyle name="Normal 2 2 2 45" xfId="433" xr:uid="{00000000-0005-0000-0000-0000B1000000}"/>
    <cellStyle name="Normal 2 2 2 46" xfId="434" xr:uid="{00000000-0005-0000-0000-0000B2000000}"/>
    <cellStyle name="Normal 2 2 2 47" xfId="435" xr:uid="{00000000-0005-0000-0000-0000B3000000}"/>
    <cellStyle name="Normal 2 2 2 48" xfId="436" xr:uid="{00000000-0005-0000-0000-0000B4000000}"/>
    <cellStyle name="Normal 2 2 2 49" xfId="437" xr:uid="{00000000-0005-0000-0000-0000B5000000}"/>
    <cellStyle name="Normal 2 2 2 5" xfId="86" xr:uid="{00000000-0005-0000-0000-0000B6000000}"/>
    <cellStyle name="Normal 2 2 2 50" xfId="438" xr:uid="{00000000-0005-0000-0000-0000B7000000}"/>
    <cellStyle name="Normal 2 2 2 51" xfId="439" xr:uid="{00000000-0005-0000-0000-0000B8000000}"/>
    <cellStyle name="Normal 2 2 2 52" xfId="440" xr:uid="{00000000-0005-0000-0000-0000B9000000}"/>
    <cellStyle name="Normal 2 2 2 53" xfId="441" xr:uid="{00000000-0005-0000-0000-0000BA000000}"/>
    <cellStyle name="Normal 2 2 2 54" xfId="442" xr:uid="{00000000-0005-0000-0000-0000BB000000}"/>
    <cellStyle name="Normal 2 2 2 55" xfId="443" xr:uid="{00000000-0005-0000-0000-0000BC000000}"/>
    <cellStyle name="Normal 2 2 2 6" xfId="87" xr:uid="{00000000-0005-0000-0000-0000BD000000}"/>
    <cellStyle name="Normal 2 2 2 7" xfId="88" xr:uid="{00000000-0005-0000-0000-0000BE000000}"/>
    <cellStyle name="Normal 2 2 2 8" xfId="89" xr:uid="{00000000-0005-0000-0000-0000BF000000}"/>
    <cellStyle name="Normal 2 2 2 9" xfId="90" xr:uid="{00000000-0005-0000-0000-0000C0000000}"/>
    <cellStyle name="Normal 2 2 20" xfId="91" xr:uid="{00000000-0005-0000-0000-0000C1000000}"/>
    <cellStyle name="Normal 2 2 21" xfId="92" xr:uid="{00000000-0005-0000-0000-0000C2000000}"/>
    <cellStyle name="Normal 2 2 22" xfId="93" xr:uid="{00000000-0005-0000-0000-0000C3000000}"/>
    <cellStyle name="Normal 2 2 23" xfId="94" xr:uid="{00000000-0005-0000-0000-0000C4000000}"/>
    <cellStyle name="Normal 2 2 24" xfId="95" xr:uid="{00000000-0005-0000-0000-0000C5000000}"/>
    <cellStyle name="Normal 2 2 25" xfId="96" xr:uid="{00000000-0005-0000-0000-0000C6000000}"/>
    <cellStyle name="Normal 2 2 26" xfId="97" xr:uid="{00000000-0005-0000-0000-0000C7000000}"/>
    <cellStyle name="Normal 2 2 27" xfId="98" xr:uid="{00000000-0005-0000-0000-0000C8000000}"/>
    <cellStyle name="Normal 2 2 28" xfId="99" xr:uid="{00000000-0005-0000-0000-0000C9000000}"/>
    <cellStyle name="Normal 2 2 29" xfId="100" xr:uid="{00000000-0005-0000-0000-0000CA000000}"/>
    <cellStyle name="Normal 2 2 3" xfId="101" xr:uid="{00000000-0005-0000-0000-0000CB000000}"/>
    <cellStyle name="Normal 2 2 30" xfId="102" xr:uid="{00000000-0005-0000-0000-0000CC000000}"/>
    <cellStyle name="Normal 2 2 31" xfId="103" xr:uid="{00000000-0005-0000-0000-0000CD000000}"/>
    <cellStyle name="Normal 2 2 32" xfId="104" xr:uid="{00000000-0005-0000-0000-0000CE000000}"/>
    <cellStyle name="Normal 2 2 33" xfId="444" xr:uid="{00000000-0005-0000-0000-0000CF000000}"/>
    <cellStyle name="Normal 2 2 34" xfId="445" xr:uid="{00000000-0005-0000-0000-0000D0000000}"/>
    <cellStyle name="Normal 2 2 35" xfId="446" xr:uid="{00000000-0005-0000-0000-0000D1000000}"/>
    <cellStyle name="Normal 2 2 36" xfId="447" xr:uid="{00000000-0005-0000-0000-0000D2000000}"/>
    <cellStyle name="Normal 2 2 37" xfId="448" xr:uid="{00000000-0005-0000-0000-0000D3000000}"/>
    <cellStyle name="Normal 2 2 38" xfId="449" xr:uid="{00000000-0005-0000-0000-0000D4000000}"/>
    <cellStyle name="Normal 2 2 39" xfId="450" xr:uid="{00000000-0005-0000-0000-0000D5000000}"/>
    <cellStyle name="Normal 2 2 4" xfId="105" xr:uid="{00000000-0005-0000-0000-0000D6000000}"/>
    <cellStyle name="Normal 2 2 40" xfId="451" xr:uid="{00000000-0005-0000-0000-0000D7000000}"/>
    <cellStyle name="Normal 2 2 41" xfId="452" xr:uid="{00000000-0005-0000-0000-0000D8000000}"/>
    <cellStyle name="Normal 2 2 42" xfId="453" xr:uid="{00000000-0005-0000-0000-0000D9000000}"/>
    <cellStyle name="Normal 2 2 43" xfId="454" xr:uid="{00000000-0005-0000-0000-0000DA000000}"/>
    <cellStyle name="Normal 2 2 44" xfId="455" xr:uid="{00000000-0005-0000-0000-0000DB000000}"/>
    <cellStyle name="Normal 2 2 45" xfId="456" xr:uid="{00000000-0005-0000-0000-0000DC000000}"/>
    <cellStyle name="Normal 2 2 46" xfId="457" xr:uid="{00000000-0005-0000-0000-0000DD000000}"/>
    <cellStyle name="Normal 2 2 47" xfId="458" xr:uid="{00000000-0005-0000-0000-0000DE000000}"/>
    <cellStyle name="Normal 2 2 48" xfId="459" xr:uid="{00000000-0005-0000-0000-0000DF000000}"/>
    <cellStyle name="Normal 2 2 49" xfId="460" xr:uid="{00000000-0005-0000-0000-0000E0000000}"/>
    <cellStyle name="Normal 2 2 5" xfId="106" xr:uid="{00000000-0005-0000-0000-0000E1000000}"/>
    <cellStyle name="Normal 2 2 50" xfId="461" xr:uid="{00000000-0005-0000-0000-0000E2000000}"/>
    <cellStyle name="Normal 2 2 51" xfId="462" xr:uid="{00000000-0005-0000-0000-0000E3000000}"/>
    <cellStyle name="Normal 2 2 52" xfId="463" xr:uid="{00000000-0005-0000-0000-0000E4000000}"/>
    <cellStyle name="Normal 2 2 53" xfId="464" xr:uid="{00000000-0005-0000-0000-0000E5000000}"/>
    <cellStyle name="Normal 2 2 54" xfId="465" xr:uid="{00000000-0005-0000-0000-0000E6000000}"/>
    <cellStyle name="Normal 2 2 55" xfId="466" xr:uid="{00000000-0005-0000-0000-0000E7000000}"/>
    <cellStyle name="Normal 2 2 6" xfId="107" xr:uid="{00000000-0005-0000-0000-0000E8000000}"/>
    <cellStyle name="Normal 2 2 7" xfId="108" xr:uid="{00000000-0005-0000-0000-0000E9000000}"/>
    <cellStyle name="Normal 2 2 8" xfId="109" xr:uid="{00000000-0005-0000-0000-0000EA000000}"/>
    <cellStyle name="Normal 2 2 9" xfId="110" xr:uid="{00000000-0005-0000-0000-0000EB000000}"/>
    <cellStyle name="Normal 2 20" xfId="111" xr:uid="{00000000-0005-0000-0000-0000EC000000}"/>
    <cellStyle name="Normal 2 21" xfId="112" xr:uid="{00000000-0005-0000-0000-0000ED000000}"/>
    <cellStyle name="Normal 2 22" xfId="113" xr:uid="{00000000-0005-0000-0000-0000EE000000}"/>
    <cellStyle name="Normal 2 23" xfId="114" xr:uid="{00000000-0005-0000-0000-0000EF000000}"/>
    <cellStyle name="Normal 2 24" xfId="115" xr:uid="{00000000-0005-0000-0000-0000F0000000}"/>
    <cellStyle name="Normal 2 25" xfId="116" xr:uid="{00000000-0005-0000-0000-0000F1000000}"/>
    <cellStyle name="Normal 2 26" xfId="117" xr:uid="{00000000-0005-0000-0000-0000F2000000}"/>
    <cellStyle name="Normal 2 27" xfId="118" xr:uid="{00000000-0005-0000-0000-0000F3000000}"/>
    <cellStyle name="Normal 2 28" xfId="119" xr:uid="{00000000-0005-0000-0000-0000F4000000}"/>
    <cellStyle name="Normal 2 29" xfId="120" xr:uid="{00000000-0005-0000-0000-0000F5000000}"/>
    <cellStyle name="Normal 2 3" xfId="121" xr:uid="{00000000-0005-0000-0000-0000F6000000}"/>
    <cellStyle name="Normal 2 3 10" xfId="122" xr:uid="{00000000-0005-0000-0000-0000F7000000}"/>
    <cellStyle name="Normal 2 3 2" xfId="123" xr:uid="{00000000-0005-0000-0000-0000F8000000}"/>
    <cellStyle name="Normal 2 3 3" xfId="124" xr:uid="{00000000-0005-0000-0000-0000F9000000}"/>
    <cellStyle name="Normal 2 3 4" xfId="125" xr:uid="{00000000-0005-0000-0000-0000FA000000}"/>
    <cellStyle name="Normal 2 3 5" xfId="126" xr:uid="{00000000-0005-0000-0000-0000FB000000}"/>
    <cellStyle name="Normal 2 3 6" xfId="127" xr:uid="{00000000-0005-0000-0000-0000FC000000}"/>
    <cellStyle name="Normal 2 3 7" xfId="128" xr:uid="{00000000-0005-0000-0000-0000FD000000}"/>
    <cellStyle name="Normal 2 3 8" xfId="129" xr:uid="{00000000-0005-0000-0000-0000FE000000}"/>
    <cellStyle name="Normal 2 3 9" xfId="130" xr:uid="{00000000-0005-0000-0000-0000FF000000}"/>
    <cellStyle name="Normal 2 30" xfId="131" xr:uid="{00000000-0005-0000-0000-000000010000}"/>
    <cellStyle name="Normal 2 31" xfId="132" xr:uid="{00000000-0005-0000-0000-000001010000}"/>
    <cellStyle name="Normal 2 32" xfId="133" xr:uid="{00000000-0005-0000-0000-000002010000}"/>
    <cellStyle name="Normal 2 33" xfId="134" xr:uid="{00000000-0005-0000-0000-000003010000}"/>
    <cellStyle name="Normal 2 33 2" xfId="135" xr:uid="{00000000-0005-0000-0000-000004010000}"/>
    <cellStyle name="Normal 2 33 3" xfId="136" xr:uid="{00000000-0005-0000-0000-000005010000}"/>
    <cellStyle name="Normal 2 33 4" xfId="137" xr:uid="{00000000-0005-0000-0000-000006010000}"/>
    <cellStyle name="Normal 2 33 5" xfId="138" xr:uid="{00000000-0005-0000-0000-000007010000}"/>
    <cellStyle name="Normal 2 34" xfId="467" xr:uid="{00000000-0005-0000-0000-000008010000}"/>
    <cellStyle name="Normal 2 35" xfId="468" xr:uid="{00000000-0005-0000-0000-000009010000}"/>
    <cellStyle name="Normal 2 36" xfId="469" xr:uid="{00000000-0005-0000-0000-00000A010000}"/>
    <cellStyle name="Normal 2 37" xfId="470" xr:uid="{00000000-0005-0000-0000-00000B010000}"/>
    <cellStyle name="Normal 2 38" xfId="471" xr:uid="{00000000-0005-0000-0000-00000C010000}"/>
    <cellStyle name="Normal 2 39" xfId="472" xr:uid="{00000000-0005-0000-0000-00000D010000}"/>
    <cellStyle name="Normal 2 4" xfId="139" xr:uid="{00000000-0005-0000-0000-00000E010000}"/>
    <cellStyle name="Normal 2 4 2" xfId="140" xr:uid="{00000000-0005-0000-0000-00000F010000}"/>
    <cellStyle name="Normal 2 4 3" xfId="141" xr:uid="{00000000-0005-0000-0000-000010010000}"/>
    <cellStyle name="Normal 2 4 4" xfId="142" xr:uid="{00000000-0005-0000-0000-000011010000}"/>
    <cellStyle name="Normal 2 4 5" xfId="143" xr:uid="{00000000-0005-0000-0000-000012010000}"/>
    <cellStyle name="Normal 2 4 6" xfId="144" xr:uid="{00000000-0005-0000-0000-000013010000}"/>
    <cellStyle name="Normal 2 40" xfId="473" xr:uid="{00000000-0005-0000-0000-000014010000}"/>
    <cellStyle name="Normal 2 5" xfId="145" xr:uid="{00000000-0005-0000-0000-000015010000}"/>
    <cellStyle name="Normal 2 6" xfId="146" xr:uid="{00000000-0005-0000-0000-000016010000}"/>
    <cellStyle name="Normal 2 7" xfId="147" xr:uid="{00000000-0005-0000-0000-000017010000}"/>
    <cellStyle name="Normal 2 8" xfId="148" xr:uid="{00000000-0005-0000-0000-000018010000}"/>
    <cellStyle name="Normal 2 9" xfId="149" xr:uid="{00000000-0005-0000-0000-000019010000}"/>
    <cellStyle name="Normal 20" xfId="150" xr:uid="{00000000-0005-0000-0000-00001A010000}"/>
    <cellStyle name="Normal 21" xfId="151" xr:uid="{00000000-0005-0000-0000-00001B010000}"/>
    <cellStyle name="Normal 22" xfId="152" xr:uid="{00000000-0005-0000-0000-00001C010000}"/>
    <cellStyle name="Normal 23" xfId="153" xr:uid="{00000000-0005-0000-0000-00001D010000}"/>
    <cellStyle name="Normal 24" xfId="154" xr:uid="{00000000-0005-0000-0000-00001E010000}"/>
    <cellStyle name="Normal 25" xfId="155" xr:uid="{00000000-0005-0000-0000-00001F010000}"/>
    <cellStyle name="Normal 26" xfId="156" xr:uid="{00000000-0005-0000-0000-000020010000}"/>
    <cellStyle name="Normal 27" xfId="157" xr:uid="{00000000-0005-0000-0000-000021010000}"/>
    <cellStyle name="Normal 27 2" xfId="334" xr:uid="{00000000-0005-0000-0000-000022010000}"/>
    <cellStyle name="Normal 28" xfId="158" xr:uid="{00000000-0005-0000-0000-000023010000}"/>
    <cellStyle name="Normal 28 10" xfId="159" xr:uid="{00000000-0005-0000-0000-000024010000}"/>
    <cellStyle name="Normal 28 2" xfId="160" xr:uid="{00000000-0005-0000-0000-000025010000}"/>
    <cellStyle name="Normal 28 3" xfId="161" xr:uid="{00000000-0005-0000-0000-000026010000}"/>
    <cellStyle name="Normal 28 4" xfId="162" xr:uid="{00000000-0005-0000-0000-000027010000}"/>
    <cellStyle name="Normal 28 5" xfId="163" xr:uid="{00000000-0005-0000-0000-000028010000}"/>
    <cellStyle name="Normal 28 6" xfId="164" xr:uid="{00000000-0005-0000-0000-000029010000}"/>
    <cellStyle name="Normal 28 7" xfId="165" xr:uid="{00000000-0005-0000-0000-00002A010000}"/>
    <cellStyle name="Normal 28 8" xfId="166" xr:uid="{00000000-0005-0000-0000-00002B010000}"/>
    <cellStyle name="Normal 28 9" xfId="167" xr:uid="{00000000-0005-0000-0000-00002C010000}"/>
    <cellStyle name="Normal 29" xfId="168" xr:uid="{00000000-0005-0000-0000-00002D010000}"/>
    <cellStyle name="Normal 29 2" xfId="169" xr:uid="{00000000-0005-0000-0000-00002E010000}"/>
    <cellStyle name="Normal 29 2 2" xfId="170" xr:uid="{00000000-0005-0000-0000-00002F010000}"/>
    <cellStyle name="Normal 29 2 3" xfId="171" xr:uid="{00000000-0005-0000-0000-000030010000}"/>
    <cellStyle name="Normal 29 2 4" xfId="172" xr:uid="{00000000-0005-0000-0000-000031010000}"/>
    <cellStyle name="Normal 29 2 5" xfId="173" xr:uid="{00000000-0005-0000-0000-000032010000}"/>
    <cellStyle name="Normal 29 3" xfId="174" xr:uid="{00000000-0005-0000-0000-000033010000}"/>
    <cellStyle name="Normal 29 4" xfId="175" xr:uid="{00000000-0005-0000-0000-000034010000}"/>
    <cellStyle name="Normal 29 5" xfId="176" xr:uid="{00000000-0005-0000-0000-000035010000}"/>
    <cellStyle name="Normal 3" xfId="177" xr:uid="{00000000-0005-0000-0000-000036010000}"/>
    <cellStyle name="Normal 3 10" xfId="178" xr:uid="{00000000-0005-0000-0000-000037010000}"/>
    <cellStyle name="Normal 3 11" xfId="179" xr:uid="{00000000-0005-0000-0000-000038010000}"/>
    <cellStyle name="Normal 3 12" xfId="180" xr:uid="{00000000-0005-0000-0000-000039010000}"/>
    <cellStyle name="Normal 3 13" xfId="181" xr:uid="{00000000-0005-0000-0000-00003A010000}"/>
    <cellStyle name="Normal 3 14" xfId="182" xr:uid="{00000000-0005-0000-0000-00003B010000}"/>
    <cellStyle name="Normal 3 15" xfId="183" xr:uid="{00000000-0005-0000-0000-00003C010000}"/>
    <cellStyle name="Normal 3 16" xfId="184" xr:uid="{00000000-0005-0000-0000-00003D010000}"/>
    <cellStyle name="Normal 3 17" xfId="185" xr:uid="{00000000-0005-0000-0000-00003E010000}"/>
    <cellStyle name="Normal 3 18" xfId="186" xr:uid="{00000000-0005-0000-0000-00003F010000}"/>
    <cellStyle name="Normal 3 2" xfId="187" xr:uid="{00000000-0005-0000-0000-000040010000}"/>
    <cellStyle name="Normal 3 3" xfId="188" xr:uid="{00000000-0005-0000-0000-000041010000}"/>
    <cellStyle name="Normal 3 4" xfId="189" xr:uid="{00000000-0005-0000-0000-000042010000}"/>
    <cellStyle name="Normal 3 5" xfId="190" xr:uid="{00000000-0005-0000-0000-000043010000}"/>
    <cellStyle name="Normal 3 6" xfId="191" xr:uid="{00000000-0005-0000-0000-000044010000}"/>
    <cellStyle name="Normal 3 7" xfId="192" xr:uid="{00000000-0005-0000-0000-000045010000}"/>
    <cellStyle name="Normal 3 8" xfId="193" xr:uid="{00000000-0005-0000-0000-000046010000}"/>
    <cellStyle name="Normal 3 9" xfId="194" xr:uid="{00000000-0005-0000-0000-000047010000}"/>
    <cellStyle name="Normal 30" xfId="195" xr:uid="{00000000-0005-0000-0000-000048010000}"/>
    <cellStyle name="Normal 30 2" xfId="196" xr:uid="{00000000-0005-0000-0000-000049010000}"/>
    <cellStyle name="Normal 30 3" xfId="197" xr:uid="{00000000-0005-0000-0000-00004A010000}"/>
    <cellStyle name="Normal 30 4" xfId="198" xr:uid="{00000000-0005-0000-0000-00004B010000}"/>
    <cellStyle name="Normal 31" xfId="199" xr:uid="{00000000-0005-0000-0000-00004C010000}"/>
    <cellStyle name="Normal 31 2" xfId="200" xr:uid="{00000000-0005-0000-0000-00004D010000}"/>
    <cellStyle name="Normal 31 2 2" xfId="201" xr:uid="{00000000-0005-0000-0000-00004E010000}"/>
    <cellStyle name="Normal 31 2 3" xfId="202" xr:uid="{00000000-0005-0000-0000-00004F010000}"/>
    <cellStyle name="Normal 31 2 4" xfId="203" xr:uid="{00000000-0005-0000-0000-000050010000}"/>
    <cellStyle name="Normal 31 2 5" xfId="204" xr:uid="{00000000-0005-0000-0000-000051010000}"/>
    <cellStyle name="Normal 31 3" xfId="205" xr:uid="{00000000-0005-0000-0000-000052010000}"/>
    <cellStyle name="Normal 31 4" xfId="206" xr:uid="{00000000-0005-0000-0000-000053010000}"/>
    <cellStyle name="Normal 31 5" xfId="207" xr:uid="{00000000-0005-0000-0000-000054010000}"/>
    <cellStyle name="Normal 32" xfId="208" xr:uid="{00000000-0005-0000-0000-000055010000}"/>
    <cellStyle name="Normal 33" xfId="209" xr:uid="{00000000-0005-0000-0000-000056010000}"/>
    <cellStyle name="Normal 33 2" xfId="210" xr:uid="{00000000-0005-0000-0000-000057010000}"/>
    <cellStyle name="Normal 33 3" xfId="211" xr:uid="{00000000-0005-0000-0000-000058010000}"/>
    <cellStyle name="Normal 33 4" xfId="212" xr:uid="{00000000-0005-0000-0000-000059010000}"/>
    <cellStyle name="Normal 33 5" xfId="213" xr:uid="{00000000-0005-0000-0000-00005A010000}"/>
    <cellStyle name="Normal 34" xfId="214" xr:uid="{00000000-0005-0000-0000-00005B010000}"/>
    <cellStyle name="Normal 34 2" xfId="215" xr:uid="{00000000-0005-0000-0000-00005C010000}"/>
    <cellStyle name="Normal 34 3" xfId="216" xr:uid="{00000000-0005-0000-0000-00005D010000}"/>
    <cellStyle name="Normal 34 4" xfId="217" xr:uid="{00000000-0005-0000-0000-00005E010000}"/>
    <cellStyle name="Normal 35" xfId="218" xr:uid="{00000000-0005-0000-0000-00005F010000}"/>
    <cellStyle name="Normal 35 2" xfId="219" xr:uid="{00000000-0005-0000-0000-000060010000}"/>
    <cellStyle name="Normal 35 3" xfId="220" xr:uid="{00000000-0005-0000-0000-000061010000}"/>
    <cellStyle name="Normal 35 4" xfId="221" xr:uid="{00000000-0005-0000-0000-000062010000}"/>
    <cellStyle name="Normal 35 5" xfId="222" xr:uid="{00000000-0005-0000-0000-000063010000}"/>
    <cellStyle name="Normal 37" xfId="223" xr:uid="{00000000-0005-0000-0000-000064010000}"/>
    <cellStyle name="Normal 37 2" xfId="224" xr:uid="{00000000-0005-0000-0000-000065010000}"/>
    <cellStyle name="Normal 37 3" xfId="225" xr:uid="{00000000-0005-0000-0000-000066010000}"/>
    <cellStyle name="Normal 37 4" xfId="226" xr:uid="{00000000-0005-0000-0000-000067010000}"/>
    <cellStyle name="Normal 37 5" xfId="227" xr:uid="{00000000-0005-0000-0000-000068010000}"/>
    <cellStyle name="Normal 39" xfId="228" xr:uid="{00000000-0005-0000-0000-000069010000}"/>
    <cellStyle name="Normal 39 2" xfId="229" xr:uid="{00000000-0005-0000-0000-00006A010000}"/>
    <cellStyle name="Normal 39 3" xfId="230" xr:uid="{00000000-0005-0000-0000-00006B010000}"/>
    <cellStyle name="Normal 39 4" xfId="231" xr:uid="{00000000-0005-0000-0000-00006C010000}"/>
    <cellStyle name="Normal 39 5" xfId="232" xr:uid="{00000000-0005-0000-0000-00006D010000}"/>
    <cellStyle name="Normal 4" xfId="233" xr:uid="{00000000-0005-0000-0000-00006E010000}"/>
    <cellStyle name="Normal 4 10" xfId="234" xr:uid="{00000000-0005-0000-0000-00006F010000}"/>
    <cellStyle name="Normal 4 11" xfId="235" xr:uid="{00000000-0005-0000-0000-000070010000}"/>
    <cellStyle name="Normal 4 12" xfId="236" xr:uid="{00000000-0005-0000-0000-000071010000}"/>
    <cellStyle name="Normal 4 13" xfId="237" xr:uid="{00000000-0005-0000-0000-000072010000}"/>
    <cellStyle name="Normal 4 14" xfId="238" xr:uid="{00000000-0005-0000-0000-000073010000}"/>
    <cellStyle name="Normal 4 2" xfId="239" xr:uid="{00000000-0005-0000-0000-000074010000}"/>
    <cellStyle name="Normal 4 2 2" xfId="341" xr:uid="{00000000-0005-0000-0000-000075010000}"/>
    <cellStyle name="Normal 4 3" xfId="240" xr:uid="{00000000-0005-0000-0000-000076010000}"/>
    <cellStyle name="Normal 4 4" xfId="241" xr:uid="{00000000-0005-0000-0000-000077010000}"/>
    <cellStyle name="Normal 4 5" xfId="242" xr:uid="{00000000-0005-0000-0000-000078010000}"/>
    <cellStyle name="Normal 4 6" xfId="243" xr:uid="{00000000-0005-0000-0000-000079010000}"/>
    <cellStyle name="Normal 4 7" xfId="244" xr:uid="{00000000-0005-0000-0000-00007A010000}"/>
    <cellStyle name="Normal 4 8" xfId="245" xr:uid="{00000000-0005-0000-0000-00007B010000}"/>
    <cellStyle name="Normal 4 9" xfId="246" xr:uid="{00000000-0005-0000-0000-00007C010000}"/>
    <cellStyle name="Normal 4_Base Etapas" xfId="342" xr:uid="{00000000-0005-0000-0000-00007D010000}"/>
    <cellStyle name="Normal 41" xfId="247" xr:uid="{00000000-0005-0000-0000-00007E010000}"/>
    <cellStyle name="Normal 41 2" xfId="248" xr:uid="{00000000-0005-0000-0000-00007F010000}"/>
    <cellStyle name="Normal 41 3" xfId="249" xr:uid="{00000000-0005-0000-0000-000080010000}"/>
    <cellStyle name="Normal 41 4" xfId="250" xr:uid="{00000000-0005-0000-0000-000081010000}"/>
    <cellStyle name="Normal 41 5" xfId="251" xr:uid="{00000000-0005-0000-0000-000082010000}"/>
    <cellStyle name="Normal 43" xfId="252" xr:uid="{00000000-0005-0000-0000-000083010000}"/>
    <cellStyle name="Normal 43 2" xfId="253" xr:uid="{00000000-0005-0000-0000-000084010000}"/>
    <cellStyle name="Normal 43 3" xfId="254" xr:uid="{00000000-0005-0000-0000-000085010000}"/>
    <cellStyle name="Normal 43 4" xfId="255" xr:uid="{00000000-0005-0000-0000-000086010000}"/>
    <cellStyle name="Normal 43 5" xfId="256" xr:uid="{00000000-0005-0000-0000-000087010000}"/>
    <cellStyle name="Normal 45" xfId="257" xr:uid="{00000000-0005-0000-0000-000088010000}"/>
    <cellStyle name="Normal 45 2" xfId="258" xr:uid="{00000000-0005-0000-0000-000089010000}"/>
    <cellStyle name="Normal 45 3" xfId="259" xr:uid="{00000000-0005-0000-0000-00008A010000}"/>
    <cellStyle name="Normal 45 4" xfId="260" xr:uid="{00000000-0005-0000-0000-00008B010000}"/>
    <cellStyle name="Normal 45 5" xfId="261" xr:uid="{00000000-0005-0000-0000-00008C010000}"/>
    <cellStyle name="Normal 47" xfId="262" xr:uid="{00000000-0005-0000-0000-00008D010000}"/>
    <cellStyle name="Normal 47 2" xfId="263" xr:uid="{00000000-0005-0000-0000-00008E010000}"/>
    <cellStyle name="Normal 47 3" xfId="264" xr:uid="{00000000-0005-0000-0000-00008F010000}"/>
    <cellStyle name="Normal 47 4" xfId="265" xr:uid="{00000000-0005-0000-0000-000090010000}"/>
    <cellStyle name="Normal 47 5" xfId="266" xr:uid="{00000000-0005-0000-0000-000091010000}"/>
    <cellStyle name="Normal 49" xfId="267" xr:uid="{00000000-0005-0000-0000-000092010000}"/>
    <cellStyle name="Normal 49 2" xfId="268" xr:uid="{00000000-0005-0000-0000-000093010000}"/>
    <cellStyle name="Normal 49 3" xfId="269" xr:uid="{00000000-0005-0000-0000-000094010000}"/>
    <cellStyle name="Normal 49 4" xfId="270" xr:uid="{00000000-0005-0000-0000-000095010000}"/>
    <cellStyle name="Normal 49 5" xfId="271" xr:uid="{00000000-0005-0000-0000-000096010000}"/>
    <cellStyle name="Normal 5" xfId="272" xr:uid="{00000000-0005-0000-0000-000097010000}"/>
    <cellStyle name="Normal 5 2" xfId="273" xr:uid="{00000000-0005-0000-0000-000098010000}"/>
    <cellStyle name="Normal 5 3" xfId="274" xr:uid="{00000000-0005-0000-0000-000099010000}"/>
    <cellStyle name="Normal 5 4" xfId="275" xr:uid="{00000000-0005-0000-0000-00009A010000}"/>
    <cellStyle name="Normal 5 5" xfId="276" xr:uid="{00000000-0005-0000-0000-00009B010000}"/>
    <cellStyle name="Normal 5 6" xfId="277" xr:uid="{00000000-0005-0000-0000-00009C010000}"/>
    <cellStyle name="Normal 5 7" xfId="278" xr:uid="{00000000-0005-0000-0000-00009D010000}"/>
    <cellStyle name="Normal 5 8" xfId="279" xr:uid="{00000000-0005-0000-0000-00009E010000}"/>
    <cellStyle name="Normal 51" xfId="280" xr:uid="{00000000-0005-0000-0000-00009F010000}"/>
    <cellStyle name="Normal 51 2" xfId="281" xr:uid="{00000000-0005-0000-0000-0000A0010000}"/>
    <cellStyle name="Normal 51 3" xfId="282" xr:uid="{00000000-0005-0000-0000-0000A1010000}"/>
    <cellStyle name="Normal 51 4" xfId="283" xr:uid="{00000000-0005-0000-0000-0000A2010000}"/>
    <cellStyle name="Normal 51 5" xfId="284" xr:uid="{00000000-0005-0000-0000-0000A3010000}"/>
    <cellStyle name="Normal 53" xfId="285" xr:uid="{00000000-0005-0000-0000-0000A4010000}"/>
    <cellStyle name="Normal 53 2" xfId="286" xr:uid="{00000000-0005-0000-0000-0000A5010000}"/>
    <cellStyle name="Normal 53 3" xfId="287" xr:uid="{00000000-0005-0000-0000-0000A6010000}"/>
    <cellStyle name="Normal 53 4" xfId="288" xr:uid="{00000000-0005-0000-0000-0000A7010000}"/>
    <cellStyle name="Normal 53 5" xfId="289" xr:uid="{00000000-0005-0000-0000-0000A8010000}"/>
    <cellStyle name="Normal 55" xfId="290" xr:uid="{00000000-0005-0000-0000-0000A9010000}"/>
    <cellStyle name="Normal 55 2" xfId="291" xr:uid="{00000000-0005-0000-0000-0000AA010000}"/>
    <cellStyle name="Normal 55 3" xfId="292" xr:uid="{00000000-0005-0000-0000-0000AB010000}"/>
    <cellStyle name="Normal 55 4" xfId="293" xr:uid="{00000000-0005-0000-0000-0000AC010000}"/>
    <cellStyle name="Normal 55 5" xfId="294" xr:uid="{00000000-0005-0000-0000-0000AD010000}"/>
    <cellStyle name="Normal 57" xfId="295" xr:uid="{00000000-0005-0000-0000-0000AE010000}"/>
    <cellStyle name="Normal 57 2" xfId="296" xr:uid="{00000000-0005-0000-0000-0000AF010000}"/>
    <cellStyle name="Normal 57 3" xfId="297" xr:uid="{00000000-0005-0000-0000-0000B0010000}"/>
    <cellStyle name="Normal 57 4" xfId="298" xr:uid="{00000000-0005-0000-0000-0000B1010000}"/>
    <cellStyle name="Normal 57 5" xfId="299" xr:uid="{00000000-0005-0000-0000-0000B2010000}"/>
    <cellStyle name="Normal 6" xfId="300" xr:uid="{00000000-0005-0000-0000-0000B3010000}"/>
    <cellStyle name="Normal 6 2" xfId="301" xr:uid="{00000000-0005-0000-0000-0000B4010000}"/>
    <cellStyle name="Normal 6 2 2" xfId="302" xr:uid="{00000000-0005-0000-0000-0000B5010000}"/>
    <cellStyle name="Normal 6 2 3" xfId="303" xr:uid="{00000000-0005-0000-0000-0000B6010000}"/>
    <cellStyle name="Normal 6 2 4" xfId="304" xr:uid="{00000000-0005-0000-0000-0000B7010000}"/>
    <cellStyle name="Normal 6 2 5" xfId="305" xr:uid="{00000000-0005-0000-0000-0000B8010000}"/>
    <cellStyle name="Normal 6 3" xfId="306" xr:uid="{00000000-0005-0000-0000-0000B9010000}"/>
    <cellStyle name="Normal 6 4" xfId="307" xr:uid="{00000000-0005-0000-0000-0000BA010000}"/>
    <cellStyle name="Normal 6 5" xfId="308" xr:uid="{00000000-0005-0000-0000-0000BB010000}"/>
    <cellStyle name="Normal 6 6" xfId="309" xr:uid="{00000000-0005-0000-0000-0000BC010000}"/>
    <cellStyle name="Normal 6 7" xfId="310" xr:uid="{00000000-0005-0000-0000-0000BD010000}"/>
    <cellStyle name="Normal 6 8" xfId="311" xr:uid="{00000000-0005-0000-0000-0000BE010000}"/>
    <cellStyle name="Normal 7" xfId="312" xr:uid="{00000000-0005-0000-0000-0000BF010000}"/>
    <cellStyle name="Normal 7 2" xfId="313" xr:uid="{00000000-0005-0000-0000-0000C0010000}"/>
    <cellStyle name="Normal 7 3" xfId="314" xr:uid="{00000000-0005-0000-0000-0000C1010000}"/>
    <cellStyle name="Normal 7 4" xfId="315" xr:uid="{00000000-0005-0000-0000-0000C2010000}"/>
    <cellStyle name="Normal 7 5" xfId="316" xr:uid="{00000000-0005-0000-0000-0000C3010000}"/>
    <cellStyle name="Normal 8" xfId="317" xr:uid="{00000000-0005-0000-0000-0000C4010000}"/>
    <cellStyle name="Normal 8 2" xfId="318" xr:uid="{00000000-0005-0000-0000-0000C5010000}"/>
    <cellStyle name="Normal 8 3" xfId="319" xr:uid="{00000000-0005-0000-0000-0000C6010000}"/>
    <cellStyle name="Normal 8 4" xfId="320" xr:uid="{00000000-0005-0000-0000-0000C7010000}"/>
    <cellStyle name="Normal 9" xfId="321" xr:uid="{00000000-0005-0000-0000-0000C8010000}"/>
    <cellStyle name="Normal 9 2" xfId="322" xr:uid="{00000000-0005-0000-0000-0000C9010000}"/>
    <cellStyle name="Normal 9 3" xfId="323" xr:uid="{00000000-0005-0000-0000-0000CA010000}"/>
    <cellStyle name="Normal_Cuadro 1" xfId="479" xr:uid="{13E9818B-3175-4E2C-8947-F85C00D47F78}"/>
    <cellStyle name="Normal_Cuadro 2_1" xfId="480" xr:uid="{5A097AB5-9C18-4749-BF33-08778136A0DA}"/>
    <cellStyle name="Normal_Cuadro 3" xfId="481" xr:uid="{F9D24961-3BD4-4950-8D56-3641CDDFD0C2}"/>
    <cellStyle name="Normal_Cuadro 4" xfId="482" xr:uid="{DA91E6A5-7DA2-4C85-85D3-645AED48769D}"/>
    <cellStyle name="Normal_Cuadro 5" xfId="483" xr:uid="{902FCBC1-66EC-4C0C-B5A7-8DECCB5B90B0}"/>
    <cellStyle name="Normal_Cuadro 6" xfId="484" xr:uid="{0BDD6EF9-5137-4DF4-832B-CCBE286F3960}"/>
    <cellStyle name="Normal_Cuadro 7" xfId="485" xr:uid="{9E99ED10-2ED2-4539-A634-A99189F2DBF5}"/>
    <cellStyle name="Normal_Cuadro 9" xfId="486" xr:uid="{1ECF1F8F-AF64-4303-918B-B1EA1F79E1F0}"/>
    <cellStyle name="Normal_Totales censales 071006" xfId="350" xr:uid="{00000000-0005-0000-0000-0000CB010000}"/>
    <cellStyle name="Percent 2" xfId="343" xr:uid="{00000000-0005-0000-0000-0000CC010000}"/>
    <cellStyle name="Percent 3" xfId="344" xr:uid="{00000000-0005-0000-0000-0000CD010000}"/>
    <cellStyle name="Percent 4" xfId="345" xr:uid="{00000000-0005-0000-0000-0000CE010000}"/>
    <cellStyle name="Percent 5" xfId="346" xr:uid="{00000000-0005-0000-0000-0000CF010000}"/>
    <cellStyle name="Porcentaje" xfId="477" builtinId="5"/>
    <cellStyle name="Porcentaje 2" xfId="347" xr:uid="{00000000-0005-0000-0000-0000D0010000}"/>
    <cellStyle name="Porcentual 2" xfId="324" xr:uid="{00000000-0005-0000-0000-0000D1010000}"/>
    <cellStyle name="Porcentual 2 2" xfId="325" xr:uid="{00000000-0005-0000-0000-0000D2010000}"/>
    <cellStyle name="Porcentual 2 2 2" xfId="326" xr:uid="{00000000-0005-0000-0000-0000D3010000}"/>
    <cellStyle name="Porcentual 2 2 2 2" xfId="327" xr:uid="{00000000-0005-0000-0000-0000D4010000}"/>
    <cellStyle name="Porcentual 2 2 2 2 2" xfId="328" xr:uid="{00000000-0005-0000-0000-0000D5010000}"/>
    <cellStyle name="Porcentual 2 2 2 2 2 2" xfId="329" xr:uid="{00000000-0005-0000-0000-0000D6010000}"/>
    <cellStyle name="Porcentual 2 2 2 3" xfId="330" xr:uid="{00000000-0005-0000-0000-0000D7010000}"/>
    <cellStyle name="Porcentual 2 2 3" xfId="331" xr:uid="{00000000-0005-0000-0000-0000D8010000}"/>
    <cellStyle name="Porcentual 2 3" xfId="332" xr:uid="{00000000-0005-0000-0000-0000D9010000}"/>
    <cellStyle name="Porcentual 2 4" xfId="348" xr:uid="{00000000-0005-0000-0000-0000DA010000}"/>
    <cellStyle name="style1461362218895" xfId="474" xr:uid="{00000000-0005-0000-0000-0000DB010000}"/>
    <cellStyle name="style1461362218910" xfId="475" xr:uid="{00000000-0005-0000-0000-0000DC010000}"/>
  </cellStyles>
  <dxfs count="4">
    <dxf>
      <font>
        <color theme="6" tint="-0.499984740745262"/>
      </font>
    </dxf>
    <dxf>
      <font>
        <color rgb="FFC00000"/>
      </font>
    </dxf>
    <dxf>
      <font>
        <color theme="6" tint="-0.499984740745262"/>
      </font>
    </dxf>
    <dxf>
      <font>
        <color rgb="FFC00000"/>
      </font>
    </dxf>
  </dxfs>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13.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3.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895350</xdr:colOff>
      <xdr:row>4</xdr:row>
      <xdr:rowOff>28575</xdr:rowOff>
    </xdr:to>
    <xdr:pic>
      <xdr:nvPicPr>
        <xdr:cNvPr id="2" name="Picture 1" descr="logo_habitat_bn chiqui">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95350" cy="866775"/>
        </a:xfrm>
        <a:prstGeom prst="rect">
          <a:avLst/>
        </a:prstGeom>
        <a:noFill/>
        <a:ln w="9525">
          <a:noFill/>
          <a:miter lim="800000"/>
          <a:headEnd/>
          <a:tailEnd/>
        </a:ln>
      </xdr:spPr>
    </xdr:pic>
    <xdr:clientData/>
  </xdr:twoCellAnchor>
  <xdr:twoCellAnchor>
    <xdr:from>
      <xdr:col>0</xdr:col>
      <xdr:colOff>9525</xdr:colOff>
      <xdr:row>0</xdr:row>
      <xdr:rowOff>0</xdr:rowOff>
    </xdr:from>
    <xdr:to>
      <xdr:col>0</xdr:col>
      <xdr:colOff>904875</xdr:colOff>
      <xdr:row>4</xdr:row>
      <xdr:rowOff>28575</xdr:rowOff>
    </xdr:to>
    <xdr:pic>
      <xdr:nvPicPr>
        <xdr:cNvPr id="4" name="Picture 1" descr="logo_habitat_bn chiqui">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895350" cy="8667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100858</xdr:rowOff>
    </xdr:from>
    <xdr:to>
      <xdr:col>0</xdr:col>
      <xdr:colOff>895350</xdr:colOff>
      <xdr:row>6</xdr:row>
      <xdr:rowOff>48750</xdr:rowOff>
    </xdr:to>
    <xdr:pic>
      <xdr:nvPicPr>
        <xdr:cNvPr id="2" name="Picture 1" descr="logo_habitat_bn chiqui">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291358"/>
          <a:ext cx="742950" cy="900392"/>
        </a:xfrm>
        <a:prstGeom prst="rect">
          <a:avLst/>
        </a:prstGeom>
        <a:noFill/>
        <a:ln w="9525">
          <a:noFill/>
          <a:miter lim="800000"/>
          <a:headEnd/>
          <a:tailEnd/>
        </a:ln>
      </xdr:spPr>
    </xdr:pic>
    <xdr:clientData/>
  </xdr:twoCellAnchor>
  <xdr:twoCellAnchor>
    <xdr:from>
      <xdr:col>8</xdr:col>
      <xdr:colOff>200026</xdr:colOff>
      <xdr:row>0</xdr:row>
      <xdr:rowOff>104775</xdr:rowOff>
    </xdr:from>
    <xdr:to>
      <xdr:col>10</xdr:col>
      <xdr:colOff>628651</xdr:colOff>
      <xdr:row>2</xdr:row>
      <xdr:rowOff>121709</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5181601" y="104775"/>
          <a:ext cx="1543050" cy="397934"/>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100858</xdr:rowOff>
    </xdr:from>
    <xdr:to>
      <xdr:col>1</xdr:col>
      <xdr:colOff>276224</xdr:colOff>
      <xdr:row>6</xdr:row>
      <xdr:rowOff>152400</xdr:rowOff>
    </xdr:to>
    <xdr:pic>
      <xdr:nvPicPr>
        <xdr:cNvPr id="2" name="Picture 1" descr="logo_habitat_bn chiqui">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291358"/>
          <a:ext cx="1019174" cy="1004042"/>
        </a:xfrm>
        <a:prstGeom prst="rect">
          <a:avLst/>
        </a:prstGeom>
        <a:noFill/>
        <a:ln w="9525">
          <a:noFill/>
          <a:miter lim="800000"/>
          <a:headEnd/>
          <a:tailEnd/>
        </a:ln>
      </xdr:spPr>
    </xdr:pic>
    <xdr:clientData/>
  </xdr:twoCellAnchor>
  <xdr:twoCellAnchor>
    <xdr:from>
      <xdr:col>8</xdr:col>
      <xdr:colOff>38101</xdr:colOff>
      <xdr:row>0</xdr:row>
      <xdr:rowOff>114300</xdr:rowOff>
    </xdr:from>
    <xdr:to>
      <xdr:col>10</xdr:col>
      <xdr:colOff>590551</xdr:colOff>
      <xdr:row>2</xdr:row>
      <xdr:rowOff>131234</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A00-000003000000}"/>
            </a:ext>
          </a:extLst>
        </xdr:cNvPr>
        <xdr:cNvSpPr/>
      </xdr:nvSpPr>
      <xdr:spPr>
        <a:xfrm>
          <a:off x="5257801" y="114300"/>
          <a:ext cx="1771650" cy="397934"/>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224366</xdr:colOff>
      <xdr:row>0</xdr:row>
      <xdr:rowOff>38100</xdr:rowOff>
    </xdr:from>
    <xdr:to>
      <xdr:col>10</xdr:col>
      <xdr:colOff>676275</xdr:colOff>
      <xdr:row>2</xdr:row>
      <xdr:rowOff>55034</xdr:rowOff>
    </xdr:to>
    <xdr:sp macro="" textlink="">
      <xdr:nvSpPr>
        <xdr:cNvPr id="3" name="2 Rectángulo redondeado">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5663141" y="228600"/>
          <a:ext cx="1918759" cy="397934"/>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0</xdr:colOff>
      <xdr:row>1</xdr:row>
      <xdr:rowOff>81808</xdr:rowOff>
    </xdr:from>
    <xdr:to>
      <xdr:col>1</xdr:col>
      <xdr:colOff>0</xdr:colOff>
      <xdr:row>6</xdr:row>
      <xdr:rowOff>29700</xdr:rowOff>
    </xdr:to>
    <xdr:pic>
      <xdr:nvPicPr>
        <xdr:cNvPr id="4" name="Picture 1" descr="logo_habitat_bn chiqui">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272308"/>
          <a:ext cx="895350" cy="909917"/>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100858</xdr:rowOff>
    </xdr:from>
    <xdr:to>
      <xdr:col>1</xdr:col>
      <xdr:colOff>466725</xdr:colOff>
      <xdr:row>7</xdr:row>
      <xdr:rowOff>66675</xdr:rowOff>
    </xdr:to>
    <xdr:pic>
      <xdr:nvPicPr>
        <xdr:cNvPr id="2" name="Picture 1" descr="logo_habitat_bn chiqui">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291358"/>
          <a:ext cx="1200150" cy="1185017"/>
        </a:xfrm>
        <a:prstGeom prst="rect">
          <a:avLst/>
        </a:prstGeom>
        <a:noFill/>
        <a:ln w="9525">
          <a:noFill/>
          <a:miter lim="800000"/>
          <a:headEnd/>
          <a:tailEnd/>
        </a:ln>
      </xdr:spPr>
    </xdr:pic>
    <xdr:clientData/>
  </xdr:twoCellAnchor>
  <xdr:twoCellAnchor>
    <xdr:from>
      <xdr:col>9</xdr:col>
      <xdr:colOff>76200</xdr:colOff>
      <xdr:row>1</xdr:row>
      <xdr:rowOff>47625</xdr:rowOff>
    </xdr:from>
    <xdr:to>
      <xdr:col>10</xdr:col>
      <xdr:colOff>1104901</xdr:colOff>
      <xdr:row>3</xdr:row>
      <xdr:rowOff>64559</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C00-000003000000}"/>
            </a:ext>
          </a:extLst>
        </xdr:cNvPr>
        <xdr:cNvSpPr/>
      </xdr:nvSpPr>
      <xdr:spPr>
        <a:xfrm>
          <a:off x="5191125" y="238125"/>
          <a:ext cx="1685926" cy="397934"/>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275168</xdr:colOff>
      <xdr:row>1</xdr:row>
      <xdr:rowOff>88092</xdr:rowOff>
    </xdr:from>
    <xdr:to>
      <xdr:col>0</xdr:col>
      <xdr:colOff>1552575</xdr:colOff>
      <xdr:row>8</xdr:row>
      <xdr:rowOff>0</xdr:rowOff>
    </xdr:to>
    <xdr:pic>
      <xdr:nvPicPr>
        <xdr:cNvPr id="2" name="Picture 1" descr="logo_habitat_bn chiqui">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5168" y="278592"/>
          <a:ext cx="1277407" cy="1245408"/>
        </a:xfrm>
        <a:prstGeom prst="rect">
          <a:avLst/>
        </a:prstGeom>
        <a:noFill/>
        <a:ln w="9525">
          <a:noFill/>
          <a:miter lim="800000"/>
          <a:headEnd/>
          <a:tailEnd/>
        </a:ln>
      </xdr:spPr>
    </xdr:pic>
    <xdr:clientData/>
  </xdr:twoCellAnchor>
  <xdr:twoCellAnchor>
    <xdr:from>
      <xdr:col>16</xdr:col>
      <xdr:colOff>95250</xdr:colOff>
      <xdr:row>0</xdr:row>
      <xdr:rowOff>180975</xdr:rowOff>
    </xdr:from>
    <xdr:to>
      <xdr:col>19</xdr:col>
      <xdr:colOff>455083</xdr:colOff>
      <xdr:row>3</xdr:row>
      <xdr:rowOff>7409</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D00-000003000000}"/>
            </a:ext>
          </a:extLst>
        </xdr:cNvPr>
        <xdr:cNvSpPr/>
      </xdr:nvSpPr>
      <xdr:spPr>
        <a:xfrm>
          <a:off x="8124825" y="180975"/>
          <a:ext cx="2083858" cy="397934"/>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100858</xdr:rowOff>
    </xdr:from>
    <xdr:to>
      <xdr:col>1</xdr:col>
      <xdr:colOff>371475</xdr:colOff>
      <xdr:row>7</xdr:row>
      <xdr:rowOff>66675</xdr:rowOff>
    </xdr:to>
    <xdr:pic>
      <xdr:nvPicPr>
        <xdr:cNvPr id="2" name="Picture 1" descr="logo_habitat_bn chiqui">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291358"/>
          <a:ext cx="1104900" cy="1185017"/>
        </a:xfrm>
        <a:prstGeom prst="rect">
          <a:avLst/>
        </a:prstGeom>
        <a:noFill/>
        <a:ln w="9525">
          <a:noFill/>
          <a:miter lim="800000"/>
          <a:headEnd/>
          <a:tailEnd/>
        </a:ln>
      </xdr:spPr>
    </xdr:pic>
    <xdr:clientData/>
  </xdr:twoCellAnchor>
  <xdr:twoCellAnchor>
    <xdr:from>
      <xdr:col>9</xdr:col>
      <xdr:colOff>76200</xdr:colOff>
      <xdr:row>1</xdr:row>
      <xdr:rowOff>47625</xdr:rowOff>
    </xdr:from>
    <xdr:to>
      <xdr:col>11</xdr:col>
      <xdr:colOff>0</xdr:colOff>
      <xdr:row>3</xdr:row>
      <xdr:rowOff>64559</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E00-000003000000}"/>
            </a:ext>
          </a:extLst>
        </xdr:cNvPr>
        <xdr:cNvSpPr/>
      </xdr:nvSpPr>
      <xdr:spPr>
        <a:xfrm>
          <a:off x="3762375" y="238125"/>
          <a:ext cx="1009651" cy="397934"/>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1866900</xdr:colOff>
      <xdr:row>56</xdr:row>
      <xdr:rowOff>9525</xdr:rowOff>
    </xdr:from>
    <xdr:to>
      <xdr:col>2</xdr:col>
      <xdr:colOff>4612342</xdr:colOff>
      <xdr:row>58</xdr:row>
      <xdr:rowOff>31937</xdr:rowOff>
    </xdr:to>
    <xdr:sp macro="" textlink="">
      <xdr:nvSpPr>
        <xdr:cNvPr id="3" name="2 Rectángulo redondeado">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4648200" y="14077950"/>
          <a:ext cx="2745442" cy="403412"/>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1</xdr:col>
      <xdr:colOff>800100</xdr:colOff>
      <xdr:row>2</xdr:row>
      <xdr:rowOff>0</xdr:rowOff>
    </xdr:from>
    <xdr:to>
      <xdr:col>1</xdr:col>
      <xdr:colOff>1695450</xdr:colOff>
      <xdr:row>7</xdr:row>
      <xdr:rowOff>57150</xdr:rowOff>
    </xdr:to>
    <xdr:pic>
      <xdr:nvPicPr>
        <xdr:cNvPr id="4" name="Picture 1" descr="logo_habitat_bn chiqui">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52500" y="333375"/>
          <a:ext cx="895350" cy="8667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129433</xdr:rowOff>
    </xdr:from>
    <xdr:to>
      <xdr:col>1</xdr:col>
      <xdr:colOff>0</xdr:colOff>
      <xdr:row>6</xdr:row>
      <xdr:rowOff>77325</xdr:rowOff>
    </xdr:to>
    <xdr:pic>
      <xdr:nvPicPr>
        <xdr:cNvPr id="3" name="Picture 1" descr="logo_habitat_bn chiqui">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10433"/>
          <a:ext cx="895350" cy="900392"/>
        </a:xfrm>
        <a:prstGeom prst="rect">
          <a:avLst/>
        </a:prstGeom>
        <a:noFill/>
        <a:ln w="9525">
          <a:noFill/>
          <a:miter lim="800000"/>
          <a:headEnd/>
          <a:tailEnd/>
        </a:ln>
      </xdr:spPr>
    </xdr:pic>
    <xdr:clientData/>
  </xdr:twoCellAnchor>
  <xdr:twoCellAnchor>
    <xdr:from>
      <xdr:col>8</xdr:col>
      <xdr:colOff>438150</xdr:colOff>
      <xdr:row>0</xdr:row>
      <xdr:rowOff>123825</xdr:rowOff>
    </xdr:from>
    <xdr:to>
      <xdr:col>10</xdr:col>
      <xdr:colOff>571500</xdr:colOff>
      <xdr:row>2</xdr:row>
      <xdr:rowOff>140759</xdr:rowOff>
    </xdr:to>
    <xdr:sp macro="" textlink="">
      <xdr:nvSpPr>
        <xdr:cNvPr id="5" name="4 Rectángulo redondeado">
          <a:hlinkClick xmlns:r="http://schemas.openxmlformats.org/officeDocument/2006/relationships" r:id="rId2"/>
          <a:extLst>
            <a:ext uri="{FF2B5EF4-FFF2-40B4-BE49-F238E27FC236}">
              <a16:creationId xmlns:a16="http://schemas.microsoft.com/office/drawing/2014/main" id="{00000000-0008-0000-0200-000005000000}"/>
            </a:ext>
          </a:extLst>
        </xdr:cNvPr>
        <xdr:cNvSpPr/>
      </xdr:nvSpPr>
      <xdr:spPr>
        <a:xfrm>
          <a:off x="5191125" y="314325"/>
          <a:ext cx="1209675" cy="397934"/>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100858</xdr:rowOff>
    </xdr:from>
    <xdr:to>
      <xdr:col>1</xdr:col>
      <xdr:colOff>219075</xdr:colOff>
      <xdr:row>6</xdr:row>
      <xdr:rowOff>48750</xdr:rowOff>
    </xdr:to>
    <xdr:pic>
      <xdr:nvPicPr>
        <xdr:cNvPr id="2" name="Picture 1" descr="logo_habitat_bn chiqui">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291358"/>
          <a:ext cx="952500" cy="900392"/>
        </a:xfrm>
        <a:prstGeom prst="rect">
          <a:avLst/>
        </a:prstGeom>
        <a:noFill/>
        <a:ln w="9525">
          <a:noFill/>
          <a:miter lim="800000"/>
          <a:headEnd/>
          <a:tailEnd/>
        </a:ln>
      </xdr:spPr>
    </xdr:pic>
    <xdr:clientData/>
  </xdr:twoCellAnchor>
  <xdr:twoCellAnchor>
    <xdr:from>
      <xdr:col>8</xdr:col>
      <xdr:colOff>533400</xdr:colOff>
      <xdr:row>0</xdr:row>
      <xdr:rowOff>171450</xdr:rowOff>
    </xdr:from>
    <xdr:to>
      <xdr:col>10</xdr:col>
      <xdr:colOff>695325</xdr:colOff>
      <xdr:row>2</xdr:row>
      <xdr:rowOff>188384</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5791200" y="171450"/>
          <a:ext cx="1628775" cy="397934"/>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100858</xdr:rowOff>
    </xdr:from>
    <xdr:to>
      <xdr:col>0</xdr:col>
      <xdr:colOff>895350</xdr:colOff>
      <xdr:row>6</xdr:row>
      <xdr:rowOff>48750</xdr:rowOff>
    </xdr:to>
    <xdr:pic>
      <xdr:nvPicPr>
        <xdr:cNvPr id="2" name="Picture 1" descr="logo_habitat_bn chiqui">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291358"/>
          <a:ext cx="781050" cy="900392"/>
        </a:xfrm>
        <a:prstGeom prst="rect">
          <a:avLst/>
        </a:prstGeom>
        <a:noFill/>
        <a:ln w="9525">
          <a:noFill/>
          <a:miter lim="800000"/>
          <a:headEnd/>
          <a:tailEnd/>
        </a:ln>
      </xdr:spPr>
    </xdr:pic>
    <xdr:clientData/>
  </xdr:twoCellAnchor>
  <xdr:twoCellAnchor>
    <xdr:from>
      <xdr:col>8</xdr:col>
      <xdr:colOff>381000</xdr:colOff>
      <xdr:row>0</xdr:row>
      <xdr:rowOff>38100</xdr:rowOff>
    </xdr:from>
    <xdr:to>
      <xdr:col>10</xdr:col>
      <xdr:colOff>695325</xdr:colOff>
      <xdr:row>2</xdr:row>
      <xdr:rowOff>55034</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400-000003000000}"/>
            </a:ext>
          </a:extLst>
        </xdr:cNvPr>
        <xdr:cNvSpPr/>
      </xdr:nvSpPr>
      <xdr:spPr>
        <a:xfrm>
          <a:off x="6000750" y="38100"/>
          <a:ext cx="1876425" cy="397934"/>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100858</xdr:rowOff>
    </xdr:from>
    <xdr:to>
      <xdr:col>0</xdr:col>
      <xdr:colOff>895350</xdr:colOff>
      <xdr:row>6</xdr:row>
      <xdr:rowOff>48750</xdr:rowOff>
    </xdr:to>
    <xdr:pic>
      <xdr:nvPicPr>
        <xdr:cNvPr id="2" name="Picture 1" descr="logo_habitat_bn chiqui">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291358"/>
          <a:ext cx="733425" cy="900392"/>
        </a:xfrm>
        <a:prstGeom prst="rect">
          <a:avLst/>
        </a:prstGeom>
        <a:noFill/>
        <a:ln w="9525">
          <a:noFill/>
          <a:miter lim="800000"/>
          <a:headEnd/>
          <a:tailEnd/>
        </a:ln>
      </xdr:spPr>
    </xdr:pic>
    <xdr:clientData/>
  </xdr:twoCellAnchor>
  <xdr:twoCellAnchor>
    <xdr:from>
      <xdr:col>8</xdr:col>
      <xdr:colOff>257175</xdr:colOff>
      <xdr:row>0</xdr:row>
      <xdr:rowOff>114300</xdr:rowOff>
    </xdr:from>
    <xdr:to>
      <xdr:col>10</xdr:col>
      <xdr:colOff>752475</xdr:colOff>
      <xdr:row>2</xdr:row>
      <xdr:rowOff>131234</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5838825" y="114300"/>
          <a:ext cx="2038350" cy="397934"/>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100858</xdr:rowOff>
    </xdr:from>
    <xdr:to>
      <xdr:col>0</xdr:col>
      <xdr:colOff>895350</xdr:colOff>
      <xdr:row>6</xdr:row>
      <xdr:rowOff>48750</xdr:rowOff>
    </xdr:to>
    <xdr:pic>
      <xdr:nvPicPr>
        <xdr:cNvPr id="2" name="Picture 1" descr="logo_habitat_bn chiqui">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291358"/>
          <a:ext cx="771525" cy="900392"/>
        </a:xfrm>
        <a:prstGeom prst="rect">
          <a:avLst/>
        </a:prstGeom>
        <a:noFill/>
        <a:ln w="9525">
          <a:noFill/>
          <a:miter lim="800000"/>
          <a:headEnd/>
          <a:tailEnd/>
        </a:ln>
      </xdr:spPr>
    </xdr:pic>
    <xdr:clientData/>
  </xdr:twoCellAnchor>
  <xdr:twoCellAnchor>
    <xdr:from>
      <xdr:col>8</xdr:col>
      <xdr:colOff>390525</xdr:colOff>
      <xdr:row>0</xdr:row>
      <xdr:rowOff>57150</xdr:rowOff>
    </xdr:from>
    <xdr:to>
      <xdr:col>10</xdr:col>
      <xdr:colOff>685800</xdr:colOff>
      <xdr:row>2</xdr:row>
      <xdr:rowOff>74084</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972175" y="57150"/>
          <a:ext cx="1838325" cy="397934"/>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100858</xdr:rowOff>
    </xdr:from>
    <xdr:to>
      <xdr:col>1</xdr:col>
      <xdr:colOff>342900</xdr:colOff>
      <xdr:row>6</xdr:row>
      <xdr:rowOff>48750</xdr:rowOff>
    </xdr:to>
    <xdr:pic>
      <xdr:nvPicPr>
        <xdr:cNvPr id="2" name="Picture 1" descr="logo_habitat_bn chiqui">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291358"/>
          <a:ext cx="933450" cy="900392"/>
        </a:xfrm>
        <a:prstGeom prst="rect">
          <a:avLst/>
        </a:prstGeom>
        <a:noFill/>
        <a:ln w="9525">
          <a:noFill/>
          <a:miter lim="800000"/>
          <a:headEnd/>
          <a:tailEnd/>
        </a:ln>
      </xdr:spPr>
    </xdr:pic>
    <xdr:clientData/>
  </xdr:twoCellAnchor>
  <xdr:twoCellAnchor>
    <xdr:from>
      <xdr:col>8</xdr:col>
      <xdr:colOff>581026</xdr:colOff>
      <xdr:row>0</xdr:row>
      <xdr:rowOff>133350</xdr:rowOff>
    </xdr:from>
    <xdr:to>
      <xdr:col>10</xdr:col>
      <xdr:colOff>695326</xdr:colOff>
      <xdr:row>2</xdr:row>
      <xdr:rowOff>150284</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700-000003000000}"/>
            </a:ext>
          </a:extLst>
        </xdr:cNvPr>
        <xdr:cNvSpPr/>
      </xdr:nvSpPr>
      <xdr:spPr>
        <a:xfrm>
          <a:off x="5534026" y="133350"/>
          <a:ext cx="1676400" cy="397934"/>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100858</xdr:rowOff>
    </xdr:from>
    <xdr:to>
      <xdr:col>0</xdr:col>
      <xdr:colOff>895350</xdr:colOff>
      <xdr:row>6</xdr:row>
      <xdr:rowOff>48750</xdr:rowOff>
    </xdr:to>
    <xdr:pic>
      <xdr:nvPicPr>
        <xdr:cNvPr id="2" name="Picture 1" descr="logo_habitat_bn chiqui">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291358"/>
          <a:ext cx="733425" cy="900392"/>
        </a:xfrm>
        <a:prstGeom prst="rect">
          <a:avLst/>
        </a:prstGeom>
        <a:noFill/>
        <a:ln w="9525">
          <a:noFill/>
          <a:miter lim="800000"/>
          <a:headEnd/>
          <a:tailEnd/>
        </a:ln>
      </xdr:spPr>
    </xdr:pic>
    <xdr:clientData/>
  </xdr:twoCellAnchor>
  <xdr:twoCellAnchor>
    <xdr:from>
      <xdr:col>8</xdr:col>
      <xdr:colOff>228599</xdr:colOff>
      <xdr:row>0</xdr:row>
      <xdr:rowOff>171450</xdr:rowOff>
    </xdr:from>
    <xdr:to>
      <xdr:col>10</xdr:col>
      <xdr:colOff>590549</xdr:colOff>
      <xdr:row>2</xdr:row>
      <xdr:rowOff>188384</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800-000003000000}"/>
            </a:ext>
          </a:extLst>
        </xdr:cNvPr>
        <xdr:cNvSpPr/>
      </xdr:nvSpPr>
      <xdr:spPr>
        <a:xfrm>
          <a:off x="5143499" y="171450"/>
          <a:ext cx="1476375" cy="397934"/>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4:G23"/>
  <sheetViews>
    <sheetView workbookViewId="0">
      <selection activeCell="J10" sqref="J10"/>
    </sheetView>
  </sheetViews>
  <sheetFormatPr baseColWidth="10" defaultColWidth="11.44140625" defaultRowHeight="13.2" x14ac:dyDescent="0.25"/>
  <cols>
    <col min="1" max="1" width="14.109375" style="37" customWidth="1"/>
    <col min="2" max="2" width="7.109375" style="37" customWidth="1"/>
    <col min="3" max="3" width="7.44140625" style="37" customWidth="1"/>
    <col min="4" max="4" width="6.6640625" style="37" customWidth="1"/>
    <col min="5" max="5" width="10" style="37" customWidth="1"/>
    <col min="6" max="16384" width="11.44140625" style="37"/>
  </cols>
  <sheetData>
    <row r="4" spans="1:7" x14ac:dyDescent="0.25">
      <c r="A4" s="272"/>
      <c r="B4" s="81" t="s">
        <v>28</v>
      </c>
    </row>
    <row r="5" spans="1:7" x14ac:dyDescent="0.25">
      <c r="A5" s="272"/>
      <c r="B5" s="82" t="s">
        <v>180</v>
      </c>
    </row>
    <row r="6" spans="1:7" x14ac:dyDescent="0.25">
      <c r="A6" s="272"/>
    </row>
    <row r="7" spans="1:7" x14ac:dyDescent="0.25">
      <c r="A7" s="272"/>
      <c r="C7" s="81" t="s">
        <v>29</v>
      </c>
    </row>
    <row r="8" spans="1:7" x14ac:dyDescent="0.25">
      <c r="C8" s="81"/>
      <c r="D8" s="83" t="s">
        <v>30</v>
      </c>
      <c r="E8" s="83"/>
    </row>
    <row r="9" spans="1:7" ht="13.8" x14ac:dyDescent="0.3">
      <c r="C9" s="81"/>
      <c r="E9" s="84" t="s">
        <v>52</v>
      </c>
    </row>
    <row r="10" spans="1:7" ht="13.8" x14ac:dyDescent="0.3">
      <c r="C10" s="81"/>
      <c r="E10" s="85" t="s">
        <v>31</v>
      </c>
      <c r="F10" s="85" t="s">
        <v>32</v>
      </c>
    </row>
    <row r="11" spans="1:7" x14ac:dyDescent="0.25">
      <c r="E11" s="86" t="s">
        <v>33</v>
      </c>
      <c r="F11" s="86" t="s">
        <v>43</v>
      </c>
      <c r="G11" s="86"/>
    </row>
    <row r="12" spans="1:7" x14ac:dyDescent="0.25">
      <c r="E12" s="86" t="s">
        <v>34</v>
      </c>
      <c r="F12" s="86" t="s">
        <v>44</v>
      </c>
      <c r="G12" s="86"/>
    </row>
    <row r="13" spans="1:7" x14ac:dyDescent="0.25">
      <c r="E13" s="86" t="s">
        <v>35</v>
      </c>
      <c r="F13" s="86" t="s">
        <v>45</v>
      </c>
      <c r="G13" s="86"/>
    </row>
    <row r="14" spans="1:7" x14ac:dyDescent="0.25">
      <c r="E14" s="86" t="s">
        <v>36</v>
      </c>
      <c r="F14" s="86" t="s">
        <v>46</v>
      </c>
    </row>
    <row r="15" spans="1:7" x14ac:dyDescent="0.25">
      <c r="E15" s="86" t="s">
        <v>37</v>
      </c>
      <c r="F15" s="86" t="s">
        <v>47</v>
      </c>
    </row>
    <row r="16" spans="1:7" x14ac:dyDescent="0.25">
      <c r="E16" s="86" t="s">
        <v>38</v>
      </c>
      <c r="F16" s="86" t="s">
        <v>48</v>
      </c>
    </row>
    <row r="17" spans="5:6" x14ac:dyDescent="0.25">
      <c r="E17" s="86" t="s">
        <v>39</v>
      </c>
      <c r="F17" s="86" t="s">
        <v>49</v>
      </c>
    </row>
    <row r="18" spans="5:6" x14ac:dyDescent="0.25">
      <c r="E18" s="86" t="s">
        <v>40</v>
      </c>
      <c r="F18" s="86" t="s">
        <v>50</v>
      </c>
    </row>
    <row r="19" spans="5:6" x14ac:dyDescent="0.25">
      <c r="E19" s="86" t="s">
        <v>41</v>
      </c>
      <c r="F19" s="86" t="s">
        <v>51</v>
      </c>
    </row>
    <row r="20" spans="5:6" x14ac:dyDescent="0.25">
      <c r="E20" s="86" t="s">
        <v>42</v>
      </c>
      <c r="F20" s="86" t="s">
        <v>54</v>
      </c>
    </row>
    <row r="21" spans="5:6" x14ac:dyDescent="0.25">
      <c r="E21" s="86" t="s">
        <v>55</v>
      </c>
      <c r="F21" s="86" t="s">
        <v>111</v>
      </c>
    </row>
    <row r="22" spans="5:6" x14ac:dyDescent="0.25">
      <c r="E22" s="86" t="s">
        <v>109</v>
      </c>
      <c r="F22" s="86" t="s">
        <v>127</v>
      </c>
    </row>
    <row r="23" spans="5:6" x14ac:dyDescent="0.25">
      <c r="E23" s="86" t="s">
        <v>129</v>
      </c>
      <c r="F23" s="86" t="s">
        <v>132</v>
      </c>
    </row>
  </sheetData>
  <mergeCells count="1">
    <mergeCell ref="A4:A7"/>
  </mergeCells>
  <hyperlinks>
    <hyperlink ref="E11" location="'Cuadro 1'!A1" display="Cuadro 1" xr:uid="{00000000-0004-0000-0000-000000000000}"/>
    <hyperlink ref="E12" location="'Cuadro 2'!A1" display="Cuadro 2" xr:uid="{00000000-0004-0000-0000-000001000000}"/>
    <hyperlink ref="E13" location="'Cuadro 3'!A1" display="Cuadro 3" xr:uid="{00000000-0004-0000-0000-000002000000}"/>
    <hyperlink ref="E14" location="'Cuadro 4'!A1" display="Cuadro 4" xr:uid="{00000000-0004-0000-0000-000003000000}"/>
    <hyperlink ref="E15" location="'Cuadro 5'!A1" display="Cuadro 5" xr:uid="{00000000-0004-0000-0000-000004000000}"/>
    <hyperlink ref="E16" location="'Cuadro 6'!A1" display="Cuadro 6" xr:uid="{00000000-0004-0000-0000-000005000000}"/>
    <hyperlink ref="E17" location="'Cuadro 7'!A1" display="Cuadro 7" xr:uid="{00000000-0004-0000-0000-000006000000}"/>
    <hyperlink ref="E18" location="'Cuadro 8'!A1" display="Cuadro 8" xr:uid="{00000000-0004-0000-0000-000007000000}"/>
    <hyperlink ref="E19" location="'Cuadro 9'!A1" display="Cuadro 9" xr:uid="{00000000-0004-0000-0000-000008000000}"/>
    <hyperlink ref="E20" location="'Cuadro 10'!A1" display="Cuadro 10" xr:uid="{00000000-0004-0000-0000-000009000000}"/>
    <hyperlink ref="F20" location="'Cuadro 10'!A1" display="Bogotá. Índice de precios al consumidor, según gastos básicos de vivienda" xr:uid="{00000000-0004-0000-0000-00000A000000}"/>
    <hyperlink ref="F13" location="'Cuadro 3'!A1" display="Unidades de viviendas nuevas. Total Bogotá y municipios aledaños. " xr:uid="{00000000-0004-0000-0000-00000B000000}"/>
    <hyperlink ref="F12" location="'Cuadro 2'!A1" display="Unidades de viviendas disponibles. Total Bogotá y municipios aledaños. " xr:uid="{00000000-0004-0000-0000-00000C000000}"/>
    <hyperlink ref="F11" location="'Cuadro 1'!A1" display="Unidades de viviendas vendidas. Total Bogotá y municipios aledaños. " xr:uid="{00000000-0004-0000-0000-00000D000000}"/>
    <hyperlink ref="F16" location="'Cuadro 6'!A1" display="Área de viviendas nuevas. Total Bogotá y municipios aledaños. " xr:uid="{00000000-0004-0000-0000-00000E000000}"/>
    <hyperlink ref="F15" location="'Cuadro 5'!A1" display="Área de viviendas disponibles. Total Bogotá y municipios aledaños. " xr:uid="{00000000-0004-0000-0000-00000F000000}"/>
    <hyperlink ref="F14" location="'Cuadro 4'!A1" display="Área de viviendas vendidas. Total Bogotá y municipios aledaños. " xr:uid="{00000000-0004-0000-0000-000010000000}"/>
    <hyperlink ref="F19" location="'Cuadro 9'!A1" display="Valor de viviendas nuevas. Total Bogotá y municipios aledaños. " xr:uid="{00000000-0004-0000-0000-000011000000}"/>
    <hyperlink ref="F18" location="'Cuadro 8'!A1" display="Valor de viviendas disponibles. Total Bogotá y municipios aledaños. " xr:uid="{00000000-0004-0000-0000-000012000000}"/>
    <hyperlink ref="F17" location="'Cuadro 7'!A1" display="Valor de viviendas vendidas. Total Bogotá y municipios aledaños. " xr:uid="{00000000-0004-0000-0000-000013000000}"/>
    <hyperlink ref="E21" location="'Cuadro 11'!A1" display="Cuadro 11" xr:uid="{00000000-0004-0000-0000-000014000000}"/>
    <hyperlink ref="F21" location="'Cuadro 11'!A1" display="Numero de proyectos " xr:uid="{00000000-0004-0000-0000-000015000000}"/>
    <hyperlink ref="E22" location="'Cuadro 12'!A1" display="Cuadro 12" xr:uid="{00000000-0004-0000-0000-000016000000}"/>
    <hyperlink ref="E23" location="'Cuadro 13'!A1" display="Cuadro 13" xr:uid="{00000000-0004-0000-0000-000017000000}"/>
    <hyperlink ref="F22" location="'Cuadro 12'!A1" display="Resumen del indicador" xr:uid="{00000000-0004-0000-0000-000018000000}"/>
    <hyperlink ref="F23" location="'Cuadro 13'!A1" display="Anexo: Número de desistimientos de viviendas" xr:uid="{00000000-0004-0000-0000-000019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O229"/>
  <sheetViews>
    <sheetView showGridLines="0" zoomScale="85" zoomScaleNormal="85" workbookViewId="0">
      <pane xSplit="2" ySplit="10" topLeftCell="C203" activePane="bottomRight" state="frozen"/>
      <selection activeCell="A174" sqref="A174:A179"/>
      <selection pane="topRight" activeCell="A174" sqref="A174:A179"/>
      <selection pane="bottomLeft" activeCell="A174" sqref="A174:A179"/>
      <selection pane="bottomRight" activeCell="B225" sqref="B225"/>
    </sheetView>
  </sheetViews>
  <sheetFormatPr baseColWidth="10" defaultColWidth="11.44140625" defaultRowHeight="13.8" x14ac:dyDescent="0.25"/>
  <cols>
    <col min="1" max="1" width="10.6640625" style="23" customWidth="1"/>
    <col min="2" max="2" width="8.33203125" style="23" customWidth="1"/>
    <col min="3" max="3" width="13.109375" style="23" customWidth="1"/>
    <col min="4" max="4" width="9.109375" style="23" customWidth="1"/>
    <col min="5" max="5" width="11.33203125" style="23" customWidth="1"/>
    <col min="6" max="6" width="11" style="23" customWidth="1"/>
    <col min="7" max="7" width="3" style="23" customWidth="1"/>
    <col min="8" max="8" width="11.33203125" style="23" bestFit="1" customWidth="1"/>
    <col min="9" max="9" width="9.6640625" style="23" customWidth="1"/>
    <col min="10" max="10" width="10" style="23" customWidth="1"/>
    <col min="11" max="11" width="12.33203125" style="23" customWidth="1"/>
    <col min="12" max="12" width="15" style="23" bestFit="1" customWidth="1"/>
    <col min="13" max="15" width="12.44140625" style="23" bestFit="1" customWidth="1"/>
    <col min="16" max="16384" width="11.44140625" style="23"/>
  </cols>
  <sheetData>
    <row r="1" spans="1:11" x14ac:dyDescent="0.25">
      <c r="A1" s="314" t="s">
        <v>24</v>
      </c>
      <c r="B1" s="315"/>
      <c r="C1" s="315"/>
      <c r="D1" s="315"/>
      <c r="E1" s="315"/>
      <c r="F1" s="315"/>
      <c r="G1" s="315"/>
      <c r="H1" s="315"/>
      <c r="I1" s="315"/>
      <c r="J1" s="315"/>
      <c r="K1" s="316"/>
    </row>
    <row r="2" spans="1:11" x14ac:dyDescent="0.25">
      <c r="A2" s="317" t="s">
        <v>25</v>
      </c>
      <c r="B2" s="318"/>
      <c r="C2" s="318"/>
      <c r="D2" s="318"/>
      <c r="E2" s="318"/>
      <c r="F2" s="318"/>
      <c r="G2" s="318"/>
      <c r="H2" s="318"/>
      <c r="I2" s="318"/>
      <c r="J2" s="318"/>
      <c r="K2" s="319"/>
    </row>
    <row r="3" spans="1:11" x14ac:dyDescent="0.25">
      <c r="A3" s="317" t="s">
        <v>26</v>
      </c>
      <c r="B3" s="318"/>
      <c r="C3" s="318"/>
      <c r="D3" s="318"/>
      <c r="E3" s="318"/>
      <c r="F3" s="318"/>
      <c r="G3" s="318"/>
      <c r="H3" s="318"/>
      <c r="I3" s="318"/>
      <c r="J3" s="318"/>
      <c r="K3" s="319"/>
    </row>
    <row r="4" spans="1:11" x14ac:dyDescent="0.25">
      <c r="A4" s="317" t="s">
        <v>27</v>
      </c>
      <c r="B4" s="318"/>
      <c r="C4" s="318"/>
      <c r="D4" s="318"/>
      <c r="E4" s="318"/>
      <c r="F4" s="318"/>
      <c r="G4" s="318"/>
      <c r="H4" s="318"/>
      <c r="I4" s="318"/>
      <c r="J4" s="318"/>
      <c r="K4" s="319"/>
    </row>
    <row r="5" spans="1:11" x14ac:dyDescent="0.25">
      <c r="A5" s="324"/>
      <c r="B5" s="325"/>
      <c r="C5" s="325"/>
      <c r="D5" s="325"/>
      <c r="E5" s="325"/>
      <c r="F5" s="325"/>
      <c r="G5" s="325"/>
      <c r="H5" s="325"/>
      <c r="I5" s="325"/>
      <c r="J5" s="325"/>
      <c r="K5" s="326"/>
    </row>
    <row r="6" spans="1:11" ht="15" customHeight="1" x14ac:dyDescent="0.3">
      <c r="A6" s="320" t="s">
        <v>107</v>
      </c>
      <c r="B6" s="321"/>
      <c r="C6" s="321"/>
      <c r="D6" s="321"/>
      <c r="E6" s="321"/>
      <c r="F6" s="321"/>
      <c r="G6" s="321"/>
      <c r="H6" s="321"/>
      <c r="I6" s="321"/>
      <c r="J6" s="321"/>
      <c r="K6" s="322"/>
    </row>
    <row r="7" spans="1:11" ht="15.6" x14ac:dyDescent="0.3">
      <c r="A7" s="320" t="s">
        <v>22</v>
      </c>
      <c r="B7" s="321"/>
      <c r="C7" s="321"/>
      <c r="D7" s="321"/>
      <c r="E7" s="321"/>
      <c r="F7" s="321"/>
      <c r="G7" s="321"/>
      <c r="H7" s="321"/>
      <c r="I7" s="321"/>
      <c r="J7" s="321"/>
      <c r="K7" s="322"/>
    </row>
    <row r="8" spans="1:11" ht="15" customHeight="1" thickBot="1" x14ac:dyDescent="0.3">
      <c r="A8" s="295" t="s">
        <v>170</v>
      </c>
      <c r="B8" s="296"/>
      <c r="C8" s="296"/>
      <c r="D8" s="296"/>
      <c r="E8" s="296"/>
      <c r="F8" s="296"/>
      <c r="G8" s="296"/>
      <c r="H8" s="296"/>
      <c r="I8" s="296"/>
      <c r="J8" s="296"/>
      <c r="K8" s="297"/>
    </row>
    <row r="9" spans="1:11" x14ac:dyDescent="0.25">
      <c r="A9" s="312" t="s">
        <v>0</v>
      </c>
      <c r="B9" s="310" t="s">
        <v>1</v>
      </c>
      <c r="C9" s="300" t="s">
        <v>20</v>
      </c>
      <c r="D9" s="300"/>
      <c r="E9" s="300"/>
      <c r="F9" s="300"/>
      <c r="G9" s="302"/>
      <c r="H9" s="300" t="s">
        <v>21</v>
      </c>
      <c r="I9" s="300"/>
      <c r="J9" s="300"/>
      <c r="K9" s="301"/>
    </row>
    <row r="10" spans="1:11" ht="14.4" thickBot="1" x14ac:dyDescent="0.3">
      <c r="A10" s="313"/>
      <c r="B10" s="311"/>
      <c r="C10" s="25" t="s">
        <v>19</v>
      </c>
      <c r="D10" s="26" t="s">
        <v>2</v>
      </c>
      <c r="E10" s="26" t="s">
        <v>3</v>
      </c>
      <c r="F10" s="26" t="s">
        <v>4</v>
      </c>
      <c r="G10" s="303"/>
      <c r="H10" s="25" t="s">
        <v>19</v>
      </c>
      <c r="I10" s="26" t="s">
        <v>2</v>
      </c>
      <c r="J10" s="26" t="s">
        <v>3</v>
      </c>
      <c r="K10" s="27" t="s">
        <v>4</v>
      </c>
    </row>
    <row r="11" spans="1:11" x14ac:dyDescent="0.25">
      <c r="A11" s="279">
        <v>2004</v>
      </c>
      <c r="B11" s="31" t="s">
        <v>10</v>
      </c>
      <c r="C11" s="7">
        <v>1288182.8078110013</v>
      </c>
      <c r="D11" s="8">
        <v>74933.578000000009</v>
      </c>
      <c r="E11" s="8">
        <v>132383.53900000005</v>
      </c>
      <c r="F11" s="8">
        <v>1080865.6908109994</v>
      </c>
      <c r="G11" s="14"/>
      <c r="H11" s="7">
        <v>73876.641999999993</v>
      </c>
      <c r="I11" s="8">
        <v>11280.662</v>
      </c>
      <c r="J11" s="8">
        <v>4815.579999999999</v>
      </c>
      <c r="K11" s="9">
        <v>57780.400000000009</v>
      </c>
    </row>
    <row r="12" spans="1:11" x14ac:dyDescent="0.25">
      <c r="A12" s="279"/>
      <c r="B12" s="31" t="s">
        <v>11</v>
      </c>
      <c r="C12" s="7">
        <v>1317737.4562690007</v>
      </c>
      <c r="D12" s="8">
        <v>88973.120000000024</v>
      </c>
      <c r="E12" s="8">
        <v>125865.04280000001</v>
      </c>
      <c r="F12" s="8">
        <v>1102899.2934690001</v>
      </c>
      <c r="G12" s="14"/>
      <c r="H12" s="7">
        <v>72264.002000000008</v>
      </c>
      <c r="I12" s="8">
        <v>9950.4019999999982</v>
      </c>
      <c r="J12" s="8">
        <v>7406.5999999999995</v>
      </c>
      <c r="K12" s="9">
        <v>54907</v>
      </c>
    </row>
    <row r="13" spans="1:11" x14ac:dyDescent="0.25">
      <c r="A13" s="279"/>
      <c r="B13" s="31" t="s">
        <v>12</v>
      </c>
      <c r="C13" s="7">
        <v>1378823.7463390012</v>
      </c>
      <c r="D13" s="8">
        <v>91420.985200000039</v>
      </c>
      <c r="E13" s="8">
        <v>120346.3723</v>
      </c>
      <c r="F13" s="8">
        <v>1167056.3888389997</v>
      </c>
      <c r="G13" s="14"/>
      <c r="H13" s="7">
        <v>85312.56</v>
      </c>
      <c r="I13" s="8">
        <v>10022.48</v>
      </c>
      <c r="J13" s="8">
        <v>6730.08</v>
      </c>
      <c r="K13" s="9">
        <v>68559.999999999971</v>
      </c>
    </row>
    <row r="14" spans="1:11" x14ac:dyDescent="0.25">
      <c r="A14" s="279"/>
      <c r="B14" s="31" t="s">
        <v>13</v>
      </c>
      <c r="C14" s="7">
        <v>1388409.4120789999</v>
      </c>
      <c r="D14" s="8">
        <v>98948.338000000032</v>
      </c>
      <c r="E14" s="8">
        <v>112012.13920000001</v>
      </c>
      <c r="F14" s="8">
        <v>1177448.9348789989</v>
      </c>
      <c r="G14" s="14"/>
      <c r="H14" s="7">
        <v>126579.66999999998</v>
      </c>
      <c r="I14" s="8">
        <v>9955.869999999999</v>
      </c>
      <c r="J14" s="8">
        <v>6106.8000000000011</v>
      </c>
      <c r="K14" s="9">
        <v>110516.99999999997</v>
      </c>
    </row>
    <row r="15" spans="1:11" x14ac:dyDescent="0.25">
      <c r="A15" s="279"/>
      <c r="B15" s="31" t="s">
        <v>14</v>
      </c>
      <c r="C15" s="7">
        <v>1457811.9832140021</v>
      </c>
      <c r="D15" s="8">
        <v>87240.8894</v>
      </c>
      <c r="E15" s="8">
        <v>92259.84024999995</v>
      </c>
      <c r="F15" s="8">
        <v>1278311.2535639999</v>
      </c>
      <c r="G15" s="14"/>
      <c r="H15" s="7">
        <v>144690.99</v>
      </c>
      <c r="I15" s="8">
        <v>8546.8899999999976</v>
      </c>
      <c r="J15" s="8">
        <v>5557.5</v>
      </c>
      <c r="K15" s="9">
        <v>130586.59999999999</v>
      </c>
    </row>
    <row r="16" spans="1:11" x14ac:dyDescent="0.25">
      <c r="A16" s="279"/>
      <c r="B16" s="31" t="s">
        <v>15</v>
      </c>
      <c r="C16" s="7">
        <v>1591643.3506640028</v>
      </c>
      <c r="D16" s="8">
        <v>88604.762600000002</v>
      </c>
      <c r="E16" s="8">
        <v>120680.98599999995</v>
      </c>
      <c r="F16" s="8">
        <v>1382357.6020640002</v>
      </c>
      <c r="G16" s="14"/>
      <c r="H16" s="7">
        <v>132859.19</v>
      </c>
      <c r="I16" s="8">
        <v>8031.2800000000007</v>
      </c>
      <c r="J16" s="8">
        <v>1107.5100000000002</v>
      </c>
      <c r="K16" s="9">
        <v>123720.40000000001</v>
      </c>
    </row>
    <row r="17" spans="1:11" ht="14.4" thickBot="1" x14ac:dyDescent="0.3">
      <c r="A17" s="280"/>
      <c r="B17" s="33" t="s">
        <v>16</v>
      </c>
      <c r="C17" s="11">
        <v>1584362.9022339999</v>
      </c>
      <c r="D17" s="12">
        <v>77780.504600000015</v>
      </c>
      <c r="E17" s="12">
        <v>118444.79199999997</v>
      </c>
      <c r="F17" s="12">
        <v>1388137.6056340004</v>
      </c>
      <c r="G17" s="20"/>
      <c r="H17" s="11">
        <v>139265.33400000006</v>
      </c>
      <c r="I17" s="12">
        <v>7729.5640000000012</v>
      </c>
      <c r="J17" s="12">
        <v>783.96999999999991</v>
      </c>
      <c r="K17" s="13">
        <v>130751.8</v>
      </c>
    </row>
    <row r="18" spans="1:11" x14ac:dyDescent="0.25">
      <c r="A18" s="278">
        <v>2005</v>
      </c>
      <c r="B18" s="32" t="s">
        <v>5</v>
      </c>
      <c r="C18" s="4">
        <v>1585293.3028709998</v>
      </c>
      <c r="D18" s="5">
        <v>70888.703999999983</v>
      </c>
      <c r="E18" s="5">
        <v>120012.33500000001</v>
      </c>
      <c r="F18" s="5">
        <v>1394392.2638710018</v>
      </c>
      <c r="G18" s="19"/>
      <c r="H18" s="4">
        <v>147033.05499999993</v>
      </c>
      <c r="I18" s="5">
        <v>19852.530000000002</v>
      </c>
      <c r="J18" s="5">
        <v>4438.0249999999987</v>
      </c>
      <c r="K18" s="6">
        <v>122742.5</v>
      </c>
    </row>
    <row r="19" spans="1:11" x14ac:dyDescent="0.25">
      <c r="A19" s="279"/>
      <c r="B19" s="31" t="s">
        <v>6</v>
      </c>
      <c r="C19" s="7">
        <v>1570286.5712590006</v>
      </c>
      <c r="D19" s="8">
        <v>75386.178</v>
      </c>
      <c r="E19" s="8">
        <v>106162.89649999999</v>
      </c>
      <c r="F19" s="8">
        <v>1388737.4967590009</v>
      </c>
      <c r="G19" s="14"/>
      <c r="H19" s="7">
        <v>149712.49999999988</v>
      </c>
      <c r="I19" s="8">
        <v>20070.074999999997</v>
      </c>
      <c r="J19" s="8">
        <v>4112.5749999999998</v>
      </c>
      <c r="K19" s="9">
        <v>125529.84999999999</v>
      </c>
    </row>
    <row r="20" spans="1:11" x14ac:dyDescent="0.25">
      <c r="A20" s="279"/>
      <c r="B20" s="31" t="s">
        <v>7</v>
      </c>
      <c r="C20" s="7">
        <v>1571609.4832190021</v>
      </c>
      <c r="D20" s="8">
        <v>94773.242499999993</v>
      </c>
      <c r="E20" s="8">
        <v>96334.604594999953</v>
      </c>
      <c r="F20" s="8">
        <v>1380501.636123999</v>
      </c>
      <c r="G20" s="14"/>
      <c r="H20" s="7">
        <v>142912.05499999999</v>
      </c>
      <c r="I20" s="8">
        <v>17828.635000000002</v>
      </c>
      <c r="J20" s="8">
        <v>3485.67</v>
      </c>
      <c r="K20" s="9">
        <v>121597.75</v>
      </c>
    </row>
    <row r="21" spans="1:11" x14ac:dyDescent="0.25">
      <c r="A21" s="279"/>
      <c r="B21" s="31" t="s">
        <v>8</v>
      </c>
      <c r="C21" s="7">
        <v>1621919.8735940026</v>
      </c>
      <c r="D21" s="8">
        <v>96965.834999999992</v>
      </c>
      <c r="E21" s="8">
        <v>111106.06217600001</v>
      </c>
      <c r="F21" s="8">
        <v>1413847.9764180002</v>
      </c>
      <c r="G21" s="14"/>
      <c r="H21" s="7">
        <v>196214.58094099999</v>
      </c>
      <c r="I21" s="8">
        <v>22498.163</v>
      </c>
      <c r="J21" s="8">
        <v>2955.5</v>
      </c>
      <c r="K21" s="9">
        <v>170760.91794099996</v>
      </c>
    </row>
    <row r="22" spans="1:11" x14ac:dyDescent="0.25">
      <c r="A22" s="279"/>
      <c r="B22" s="31" t="s">
        <v>9</v>
      </c>
      <c r="C22" s="7">
        <v>1639192.282943001</v>
      </c>
      <c r="D22" s="8">
        <v>103487.73200000002</v>
      </c>
      <c r="E22" s="8">
        <v>111512.42050000002</v>
      </c>
      <c r="F22" s="8">
        <v>1424192.1304429974</v>
      </c>
      <c r="G22" s="14"/>
      <c r="H22" s="7">
        <v>271256.75577500003</v>
      </c>
      <c r="I22" s="8">
        <v>20459.264999999996</v>
      </c>
      <c r="J22" s="8">
        <v>2590.1499999999996</v>
      </c>
      <c r="K22" s="9">
        <v>248207.34077500002</v>
      </c>
    </row>
    <row r="23" spans="1:11" x14ac:dyDescent="0.25">
      <c r="A23" s="279"/>
      <c r="B23" s="31" t="s">
        <v>10</v>
      </c>
      <c r="C23" s="7">
        <v>1785760.7297370026</v>
      </c>
      <c r="D23" s="8">
        <v>113374.37150000002</v>
      </c>
      <c r="E23" s="8">
        <v>134752.28150000001</v>
      </c>
      <c r="F23" s="8">
        <v>1537634.0767370008</v>
      </c>
      <c r="G23" s="14"/>
      <c r="H23" s="7">
        <v>274675.24712499988</v>
      </c>
      <c r="I23" s="8">
        <v>24436.574999999997</v>
      </c>
      <c r="J23" s="8">
        <v>3383.6750000000006</v>
      </c>
      <c r="K23" s="9">
        <v>246854.99712499999</v>
      </c>
    </row>
    <row r="24" spans="1:11" x14ac:dyDescent="0.25">
      <c r="A24" s="279"/>
      <c r="B24" s="31" t="s">
        <v>11</v>
      </c>
      <c r="C24" s="7">
        <v>1758108.856424999</v>
      </c>
      <c r="D24" s="8">
        <v>96093.334700000007</v>
      </c>
      <c r="E24" s="8">
        <v>151315.88316900001</v>
      </c>
      <c r="F24" s="8">
        <v>1510699.6385559984</v>
      </c>
      <c r="G24" s="14"/>
      <c r="H24" s="7">
        <v>305571.96475800005</v>
      </c>
      <c r="I24" s="8">
        <v>21667.560799999996</v>
      </c>
      <c r="J24" s="8">
        <v>2479.3650000000002</v>
      </c>
      <c r="K24" s="9">
        <v>281425.03895799996</v>
      </c>
    </row>
    <row r="25" spans="1:11" x14ac:dyDescent="0.25">
      <c r="A25" s="279"/>
      <c r="B25" s="31" t="s">
        <v>12</v>
      </c>
      <c r="C25" s="7">
        <v>1762008.4607989991</v>
      </c>
      <c r="D25" s="8">
        <v>93187.30955000002</v>
      </c>
      <c r="E25" s="8">
        <v>136655.34749999995</v>
      </c>
      <c r="F25" s="8">
        <v>1532165.8037490016</v>
      </c>
      <c r="G25" s="14"/>
      <c r="H25" s="7">
        <v>365342.9939329999</v>
      </c>
      <c r="I25" s="8">
        <v>33716.935999999994</v>
      </c>
      <c r="J25" s="8">
        <v>2701.125</v>
      </c>
      <c r="K25" s="9">
        <v>328924.93293300003</v>
      </c>
    </row>
    <row r="26" spans="1:11" x14ac:dyDescent="0.25">
      <c r="A26" s="279"/>
      <c r="B26" s="31" t="s">
        <v>13</v>
      </c>
      <c r="C26" s="7">
        <v>1825880.8536379982</v>
      </c>
      <c r="D26" s="8">
        <v>106711.95115000001</v>
      </c>
      <c r="E26" s="8">
        <v>129965.96300000002</v>
      </c>
      <c r="F26" s="8">
        <v>1589202.9394880021</v>
      </c>
      <c r="G26" s="14"/>
      <c r="H26" s="7">
        <v>362383.55238299986</v>
      </c>
      <c r="I26" s="8">
        <v>26931.700100000005</v>
      </c>
      <c r="J26" s="8">
        <v>4998.2349999999997</v>
      </c>
      <c r="K26" s="9">
        <v>330453.61728299991</v>
      </c>
    </row>
    <row r="27" spans="1:11" x14ac:dyDescent="0.25">
      <c r="A27" s="279"/>
      <c r="B27" s="31" t="s">
        <v>14</v>
      </c>
      <c r="C27" s="7">
        <v>1825043.2642919996</v>
      </c>
      <c r="D27" s="8">
        <v>96225.659999999974</v>
      </c>
      <c r="E27" s="8">
        <v>153745.56086000003</v>
      </c>
      <c r="F27" s="8">
        <v>1575072.043432002</v>
      </c>
      <c r="G27" s="14"/>
      <c r="H27" s="7">
        <v>380550.21774799988</v>
      </c>
      <c r="I27" s="8">
        <v>25208.977599999998</v>
      </c>
      <c r="J27" s="8">
        <v>3649.6699999999996</v>
      </c>
      <c r="K27" s="9">
        <v>351691.57014799997</v>
      </c>
    </row>
    <row r="28" spans="1:11" x14ac:dyDescent="0.25">
      <c r="A28" s="279"/>
      <c r="B28" s="31" t="s">
        <v>15</v>
      </c>
      <c r="C28" s="7">
        <v>1900403.7861639981</v>
      </c>
      <c r="D28" s="8">
        <v>100074.70825000003</v>
      </c>
      <c r="E28" s="8">
        <v>146197.39996000004</v>
      </c>
      <c r="F28" s="8">
        <v>1654131.6779540018</v>
      </c>
      <c r="G28" s="14"/>
      <c r="H28" s="7">
        <v>418678.89644500002</v>
      </c>
      <c r="I28" s="8">
        <v>29608.745674999998</v>
      </c>
      <c r="J28" s="8">
        <v>3193.82</v>
      </c>
      <c r="K28" s="9">
        <v>385876.33076999994</v>
      </c>
    </row>
    <row r="29" spans="1:11" ht="14.4" thickBot="1" x14ac:dyDescent="0.3">
      <c r="A29" s="280"/>
      <c r="B29" s="33" t="s">
        <v>16</v>
      </c>
      <c r="C29" s="11">
        <v>1913615.1728900045</v>
      </c>
      <c r="D29" s="12">
        <v>83361.462050000031</v>
      </c>
      <c r="E29" s="12">
        <v>146871.05687</v>
      </c>
      <c r="F29" s="12">
        <v>1683382.6539699982</v>
      </c>
      <c r="G29" s="20"/>
      <c r="H29" s="11">
        <v>456051.8252260001</v>
      </c>
      <c r="I29" s="12">
        <v>24954.9692</v>
      </c>
      <c r="J29" s="12">
        <v>8220.2199999999993</v>
      </c>
      <c r="K29" s="13">
        <v>422876.63602600002</v>
      </c>
    </row>
    <row r="30" spans="1:11" x14ac:dyDescent="0.25">
      <c r="A30" s="278">
        <v>2006</v>
      </c>
      <c r="B30" s="34" t="s">
        <v>5</v>
      </c>
      <c r="C30" s="16">
        <v>1886046.8564099991</v>
      </c>
      <c r="D30" s="17">
        <v>104556.90224999998</v>
      </c>
      <c r="E30" s="17">
        <v>143571.20976000003</v>
      </c>
      <c r="F30" s="17">
        <v>1637918.7443999979</v>
      </c>
      <c r="G30" s="21"/>
      <c r="H30" s="16">
        <v>452436.43835799996</v>
      </c>
      <c r="I30" s="17">
        <v>22788.907999999999</v>
      </c>
      <c r="J30" s="17">
        <v>7515.72</v>
      </c>
      <c r="K30" s="18">
        <v>422131.81035800005</v>
      </c>
    </row>
    <row r="31" spans="1:11" x14ac:dyDescent="0.25">
      <c r="A31" s="279"/>
      <c r="B31" s="31" t="s">
        <v>6</v>
      </c>
      <c r="C31" s="7">
        <v>1786108.4336019997</v>
      </c>
      <c r="D31" s="8">
        <v>89009.900999999998</v>
      </c>
      <c r="E31" s="8">
        <v>121716.88349999994</v>
      </c>
      <c r="F31" s="8">
        <v>1575381.6491019982</v>
      </c>
      <c r="G31" s="14"/>
      <c r="H31" s="7">
        <v>428358.24276800005</v>
      </c>
      <c r="I31" s="8">
        <v>20112.571499999998</v>
      </c>
      <c r="J31" s="8">
        <v>6783.7199999999993</v>
      </c>
      <c r="K31" s="9">
        <v>401461.95126800006</v>
      </c>
    </row>
    <row r="32" spans="1:11" x14ac:dyDescent="0.25">
      <c r="A32" s="279"/>
      <c r="B32" s="31" t="s">
        <v>7</v>
      </c>
      <c r="C32" s="7">
        <v>1788480.5982120046</v>
      </c>
      <c r="D32" s="8">
        <v>92344.471500000014</v>
      </c>
      <c r="E32" s="8">
        <v>116911.78950000006</v>
      </c>
      <c r="F32" s="8">
        <v>1579224.3372120024</v>
      </c>
      <c r="G32" s="14"/>
      <c r="H32" s="7">
        <v>415548.60366300005</v>
      </c>
      <c r="I32" s="8">
        <v>20890.728999999999</v>
      </c>
      <c r="J32" s="8">
        <v>10445.699999999999</v>
      </c>
      <c r="K32" s="9">
        <v>384212.17466299987</v>
      </c>
    </row>
    <row r="33" spans="1:11" x14ac:dyDescent="0.25">
      <c r="A33" s="279"/>
      <c r="B33" s="31" t="s">
        <v>8</v>
      </c>
      <c r="C33" s="7">
        <v>1771813.7467039989</v>
      </c>
      <c r="D33" s="8">
        <v>93393.362000000008</v>
      </c>
      <c r="E33" s="8">
        <v>117243.38799999998</v>
      </c>
      <c r="F33" s="8">
        <v>1561176.9967039993</v>
      </c>
      <c r="G33" s="14"/>
      <c r="H33" s="7">
        <v>449037.02044200018</v>
      </c>
      <c r="I33" s="8">
        <v>17945.195</v>
      </c>
      <c r="J33" s="8">
        <v>11921.52</v>
      </c>
      <c r="K33" s="9">
        <v>419170.30544200004</v>
      </c>
    </row>
    <row r="34" spans="1:11" x14ac:dyDescent="0.25">
      <c r="A34" s="279"/>
      <c r="B34" s="31" t="s">
        <v>9</v>
      </c>
      <c r="C34" s="7">
        <v>1670149.5731420009</v>
      </c>
      <c r="D34" s="8">
        <v>76676.564999999988</v>
      </c>
      <c r="E34" s="8">
        <v>128016.69224999996</v>
      </c>
      <c r="F34" s="8">
        <v>1465456.3158919991</v>
      </c>
      <c r="G34" s="14"/>
      <c r="H34" s="7">
        <v>440512.34188400029</v>
      </c>
      <c r="I34" s="8">
        <v>14907.054999999997</v>
      </c>
      <c r="J34" s="8">
        <v>11244.02</v>
      </c>
      <c r="K34" s="9">
        <v>414361.26688400016</v>
      </c>
    </row>
    <row r="35" spans="1:11" x14ac:dyDescent="0.25">
      <c r="A35" s="279"/>
      <c r="B35" s="31" t="s">
        <v>10</v>
      </c>
      <c r="C35" s="7">
        <v>1662626.792543001</v>
      </c>
      <c r="D35" s="8">
        <v>61196.055</v>
      </c>
      <c r="E35" s="8">
        <v>128909.70370000001</v>
      </c>
      <c r="F35" s="8">
        <v>1472521.033843</v>
      </c>
      <c r="G35" s="14"/>
      <c r="H35" s="7">
        <v>419118.27375999995</v>
      </c>
      <c r="I35" s="8">
        <v>16830.596999999998</v>
      </c>
      <c r="J35" s="8">
        <v>9443.3739999999998</v>
      </c>
      <c r="K35" s="9">
        <v>392844.30275999999</v>
      </c>
    </row>
    <row r="36" spans="1:11" x14ac:dyDescent="0.25">
      <c r="A36" s="279"/>
      <c r="B36" s="31" t="s">
        <v>11</v>
      </c>
      <c r="C36" s="7">
        <v>1705867.7675659982</v>
      </c>
      <c r="D36" s="8">
        <v>58731.588999999985</v>
      </c>
      <c r="E36" s="8">
        <v>128364.44160000006</v>
      </c>
      <c r="F36" s="8">
        <v>1518771.7369659999</v>
      </c>
      <c r="G36" s="14"/>
      <c r="H36" s="7">
        <v>421169.85499000002</v>
      </c>
      <c r="I36" s="8">
        <v>13916.128999999999</v>
      </c>
      <c r="J36" s="8">
        <v>7863.8749999999991</v>
      </c>
      <c r="K36" s="9">
        <v>399389.85099000001</v>
      </c>
    </row>
    <row r="37" spans="1:11" x14ac:dyDescent="0.25">
      <c r="A37" s="279"/>
      <c r="B37" s="31" t="s">
        <v>12</v>
      </c>
      <c r="C37" s="7">
        <v>1770241.4208649979</v>
      </c>
      <c r="D37" s="8">
        <v>77151.138000000006</v>
      </c>
      <c r="E37" s="8">
        <v>120687.78277599999</v>
      </c>
      <c r="F37" s="8">
        <v>1572402.5000889993</v>
      </c>
      <c r="G37" s="14"/>
      <c r="H37" s="7">
        <v>440997.90700000006</v>
      </c>
      <c r="I37" s="8">
        <v>14731.965800000002</v>
      </c>
      <c r="J37" s="8">
        <v>7018.6150000000007</v>
      </c>
      <c r="K37" s="9">
        <v>419247.32620000024</v>
      </c>
    </row>
    <row r="38" spans="1:11" x14ac:dyDescent="0.25">
      <c r="A38" s="279"/>
      <c r="B38" s="31" t="s">
        <v>13</v>
      </c>
      <c r="C38" s="7">
        <v>1790135.4203520005</v>
      </c>
      <c r="D38" s="8">
        <v>66323.744200000001</v>
      </c>
      <c r="E38" s="8">
        <v>110268.99989599999</v>
      </c>
      <c r="F38" s="8">
        <v>1613542.6762559996</v>
      </c>
      <c r="G38" s="14"/>
      <c r="H38" s="7">
        <v>423800.95239999972</v>
      </c>
      <c r="I38" s="8">
        <v>13726.4594</v>
      </c>
      <c r="J38" s="8">
        <v>12482.400000000001</v>
      </c>
      <c r="K38" s="9">
        <v>397592.09299999988</v>
      </c>
    </row>
    <row r="39" spans="1:11" x14ac:dyDescent="0.25">
      <c r="A39" s="279"/>
      <c r="B39" s="31" t="s">
        <v>14</v>
      </c>
      <c r="C39" s="7">
        <v>1813588.8402880041</v>
      </c>
      <c r="D39" s="8">
        <v>65986.741800000018</v>
      </c>
      <c r="E39" s="8">
        <v>113088.37725999999</v>
      </c>
      <c r="F39" s="8">
        <v>1634513.7212280026</v>
      </c>
      <c r="G39" s="14"/>
      <c r="H39" s="7">
        <v>434695.80199999997</v>
      </c>
      <c r="I39" s="8">
        <v>10843.373</v>
      </c>
      <c r="J39" s="8">
        <v>14249.687999999998</v>
      </c>
      <c r="K39" s="9">
        <v>409602.74100000004</v>
      </c>
    </row>
    <row r="40" spans="1:11" x14ac:dyDescent="0.25">
      <c r="A40" s="279"/>
      <c r="B40" s="31" t="s">
        <v>15</v>
      </c>
      <c r="C40" s="7">
        <v>1893015.7167830027</v>
      </c>
      <c r="D40" s="8">
        <v>56956.517000000014</v>
      </c>
      <c r="E40" s="8">
        <v>96361.350490000041</v>
      </c>
      <c r="F40" s="8">
        <v>1739697.8492929996</v>
      </c>
      <c r="G40" s="14"/>
      <c r="H40" s="7">
        <v>427149.86620000005</v>
      </c>
      <c r="I40" s="8">
        <v>8949.1352000000006</v>
      </c>
      <c r="J40" s="8">
        <v>11018.86</v>
      </c>
      <c r="K40" s="9">
        <v>407181.87099999998</v>
      </c>
    </row>
    <row r="41" spans="1:11" ht="14.4" thickBot="1" x14ac:dyDescent="0.3">
      <c r="A41" s="280"/>
      <c r="B41" s="33" t="s">
        <v>16</v>
      </c>
      <c r="C41" s="11">
        <v>1941923.9546149992</v>
      </c>
      <c r="D41" s="12">
        <v>55363.769479999995</v>
      </c>
      <c r="E41" s="12">
        <v>109427.97851999996</v>
      </c>
      <c r="F41" s="12">
        <v>1777132.2066149991</v>
      </c>
      <c r="G41" s="20"/>
      <c r="H41" s="11">
        <v>442298.02820000006</v>
      </c>
      <c r="I41" s="12">
        <v>8225.9982</v>
      </c>
      <c r="J41" s="12">
        <v>8539.6380000000008</v>
      </c>
      <c r="K41" s="13">
        <v>425532.39200000005</v>
      </c>
    </row>
    <row r="42" spans="1:11" x14ac:dyDescent="0.25">
      <c r="A42" s="278">
        <v>2007</v>
      </c>
      <c r="B42" s="34" t="s">
        <v>5</v>
      </c>
      <c r="C42" s="16">
        <v>2030068.8799240037</v>
      </c>
      <c r="D42" s="17">
        <v>57825.357480000013</v>
      </c>
      <c r="E42" s="17">
        <v>113228.94333699995</v>
      </c>
      <c r="F42" s="17">
        <v>1859014.5791069993</v>
      </c>
      <c r="G42" s="21"/>
      <c r="H42" s="16">
        <v>484899.28797199996</v>
      </c>
      <c r="I42" s="17">
        <v>26571.477272000004</v>
      </c>
      <c r="J42" s="17">
        <v>6272.4060000000009</v>
      </c>
      <c r="K42" s="18">
        <v>452055.40470000007</v>
      </c>
    </row>
    <row r="43" spans="1:11" x14ac:dyDescent="0.25">
      <c r="A43" s="279"/>
      <c r="B43" s="31" t="s">
        <v>6</v>
      </c>
      <c r="C43" s="7">
        <v>2030294.4799240008</v>
      </c>
      <c r="D43" s="8">
        <v>57825.357480000013</v>
      </c>
      <c r="E43" s="8">
        <v>113228.94333699995</v>
      </c>
      <c r="F43" s="8">
        <v>1859240.1791070015</v>
      </c>
      <c r="G43" s="14"/>
      <c r="H43" s="7">
        <v>484899.28797199996</v>
      </c>
      <c r="I43" s="8">
        <v>26571.477272000004</v>
      </c>
      <c r="J43" s="8">
        <v>6272.4060000000009</v>
      </c>
      <c r="K43" s="9">
        <v>452055.40470000007</v>
      </c>
    </row>
    <row r="44" spans="1:11" x14ac:dyDescent="0.25">
      <c r="A44" s="279"/>
      <c r="B44" s="31" t="s">
        <v>7</v>
      </c>
      <c r="C44" s="7">
        <v>1985364.0498210017</v>
      </c>
      <c r="D44" s="8">
        <v>48336.025599999986</v>
      </c>
      <c r="E44" s="8">
        <v>103804.13678600005</v>
      </c>
      <c r="F44" s="8">
        <v>1833223.887434999</v>
      </c>
      <c r="G44" s="14"/>
      <c r="H44" s="7">
        <v>470771.93394999992</v>
      </c>
      <c r="I44" s="8">
        <v>37114.546900000001</v>
      </c>
      <c r="J44" s="8">
        <v>8996.41</v>
      </c>
      <c r="K44" s="9">
        <v>424660.97704999981</v>
      </c>
    </row>
    <row r="45" spans="1:11" x14ac:dyDescent="0.25">
      <c r="A45" s="279"/>
      <c r="B45" s="31" t="s">
        <v>8</v>
      </c>
      <c r="C45" s="7">
        <v>2016945.5706900002</v>
      </c>
      <c r="D45" s="8">
        <v>47767.715600000003</v>
      </c>
      <c r="E45" s="8">
        <v>137730.94484000004</v>
      </c>
      <c r="F45" s="8">
        <v>1831446.9102500002</v>
      </c>
      <c r="G45" s="14"/>
      <c r="H45" s="7">
        <v>446159.03274399997</v>
      </c>
      <c r="I45" s="8">
        <v>31532.642200000006</v>
      </c>
      <c r="J45" s="8">
        <v>7354.331000000001</v>
      </c>
      <c r="K45" s="9">
        <v>407272.0595439999</v>
      </c>
    </row>
    <row r="46" spans="1:11" x14ac:dyDescent="0.25">
      <c r="A46" s="279"/>
      <c r="B46" s="31" t="s">
        <v>9</v>
      </c>
      <c r="C46" s="7">
        <v>2039632.6923900014</v>
      </c>
      <c r="D46" s="8">
        <v>40475.347002000002</v>
      </c>
      <c r="E46" s="8">
        <v>110163.834378</v>
      </c>
      <c r="F46" s="8">
        <v>1888993.5110099972</v>
      </c>
      <c r="G46" s="14"/>
      <c r="H46" s="7">
        <v>427582.29177499999</v>
      </c>
      <c r="I46" s="8">
        <v>21417.667999999998</v>
      </c>
      <c r="J46" s="8">
        <v>16744.871000000003</v>
      </c>
      <c r="K46" s="9">
        <v>389419.75277500018</v>
      </c>
    </row>
    <row r="47" spans="1:11" x14ac:dyDescent="0.25">
      <c r="A47" s="279"/>
      <c r="B47" s="31" t="s">
        <v>10</v>
      </c>
      <c r="C47" s="7">
        <v>2189825.5674949987</v>
      </c>
      <c r="D47" s="8">
        <v>40496.097510000007</v>
      </c>
      <c r="E47" s="8">
        <v>101061.86077399999</v>
      </c>
      <c r="F47" s="8">
        <v>2048267.6092110011</v>
      </c>
      <c r="G47" s="14"/>
      <c r="H47" s="7">
        <v>422062.27882600011</v>
      </c>
      <c r="I47" s="8">
        <v>15851.725999999999</v>
      </c>
      <c r="J47" s="8">
        <v>15916.782999999996</v>
      </c>
      <c r="K47" s="9">
        <v>390293.76982600003</v>
      </c>
    </row>
    <row r="48" spans="1:11" x14ac:dyDescent="0.25">
      <c r="A48" s="279"/>
      <c r="B48" s="31" t="s">
        <v>11</v>
      </c>
      <c r="C48" s="7">
        <v>2221497.7207889999</v>
      </c>
      <c r="D48" s="8">
        <v>41601.875359999991</v>
      </c>
      <c r="E48" s="8">
        <v>105647.57488399996</v>
      </c>
      <c r="F48" s="8">
        <v>2074248.2705450011</v>
      </c>
      <c r="G48" s="14"/>
      <c r="H48" s="7">
        <v>454445.84305399988</v>
      </c>
      <c r="I48" s="8">
        <v>36060.712000000007</v>
      </c>
      <c r="J48" s="8">
        <v>14539.944999999998</v>
      </c>
      <c r="K48" s="9">
        <v>403845.18605399993</v>
      </c>
    </row>
    <row r="49" spans="1:11" x14ac:dyDescent="0.25">
      <c r="A49" s="279"/>
      <c r="B49" s="31" t="s">
        <v>12</v>
      </c>
      <c r="C49" s="7">
        <v>2235871.3590039969</v>
      </c>
      <c r="D49" s="8">
        <v>52686.051600000006</v>
      </c>
      <c r="E49" s="8">
        <v>95085.064643999984</v>
      </c>
      <c r="F49" s="8">
        <v>2088100.242760001</v>
      </c>
      <c r="G49" s="14"/>
      <c r="H49" s="7">
        <v>442792.78121099982</v>
      </c>
      <c r="I49" s="8">
        <v>26649.338900000002</v>
      </c>
      <c r="J49" s="8">
        <v>12065.912000000002</v>
      </c>
      <c r="K49" s="9">
        <v>404077.53031100001</v>
      </c>
    </row>
    <row r="50" spans="1:11" x14ac:dyDescent="0.25">
      <c r="A50" s="279"/>
      <c r="B50" s="31" t="s">
        <v>13</v>
      </c>
      <c r="C50" s="7">
        <v>2324468.2079049982</v>
      </c>
      <c r="D50" s="8">
        <v>47238.938180000005</v>
      </c>
      <c r="E50" s="8">
        <v>118659.52130700002</v>
      </c>
      <c r="F50" s="8">
        <v>2158569.7484179996</v>
      </c>
      <c r="G50" s="14"/>
      <c r="H50" s="7">
        <v>490493.56895299995</v>
      </c>
      <c r="I50" s="8">
        <v>20871.4421</v>
      </c>
      <c r="J50" s="8">
        <v>11914.229040000002</v>
      </c>
      <c r="K50" s="9">
        <v>457707.89781300013</v>
      </c>
    </row>
    <row r="51" spans="1:11" x14ac:dyDescent="0.25">
      <c r="A51" s="279"/>
      <c r="B51" s="31" t="s">
        <v>14</v>
      </c>
      <c r="C51" s="7">
        <v>2351343.3023289982</v>
      </c>
      <c r="D51" s="8">
        <v>46582.780740000002</v>
      </c>
      <c r="E51" s="8">
        <v>118202.375734</v>
      </c>
      <c r="F51" s="8">
        <v>2186558.1458550016</v>
      </c>
      <c r="G51" s="14"/>
      <c r="H51" s="7">
        <v>489252.06900600001</v>
      </c>
      <c r="I51" s="8">
        <v>20066.380499999999</v>
      </c>
      <c r="J51" s="8">
        <v>20845.768040000003</v>
      </c>
      <c r="K51" s="9">
        <v>448339.92046600004</v>
      </c>
    </row>
    <row r="52" spans="1:11" x14ac:dyDescent="0.25">
      <c r="A52" s="279"/>
      <c r="B52" s="31" t="s">
        <v>15</v>
      </c>
      <c r="C52" s="7">
        <v>2456750.8858030029</v>
      </c>
      <c r="D52" s="8">
        <v>52730.487090000002</v>
      </c>
      <c r="E52" s="8">
        <v>138700.21572100002</v>
      </c>
      <c r="F52" s="8">
        <v>2265320.1829920001</v>
      </c>
      <c r="G52" s="14"/>
      <c r="H52" s="7">
        <v>446448.36288699985</v>
      </c>
      <c r="I52" s="8">
        <v>18869.088000000003</v>
      </c>
      <c r="J52" s="8">
        <v>19928.600490000001</v>
      </c>
      <c r="K52" s="9">
        <v>407650.674397</v>
      </c>
    </row>
    <row r="53" spans="1:11" ht="14.4" thickBot="1" x14ac:dyDescent="0.3">
      <c r="A53" s="280"/>
      <c r="B53" s="33" t="s">
        <v>16</v>
      </c>
      <c r="C53" s="11">
        <v>2516094.0700560003</v>
      </c>
      <c r="D53" s="12">
        <v>62839.699909999996</v>
      </c>
      <c r="E53" s="12">
        <v>131915.232838</v>
      </c>
      <c r="F53" s="12">
        <v>2321339.1373079987</v>
      </c>
      <c r="G53" s="20"/>
      <c r="H53" s="11">
        <v>425741.19119799993</v>
      </c>
      <c r="I53" s="12">
        <v>17080.0337</v>
      </c>
      <c r="J53" s="12">
        <v>18745.040039999996</v>
      </c>
      <c r="K53" s="13">
        <v>389916.11745800002</v>
      </c>
    </row>
    <row r="54" spans="1:11" x14ac:dyDescent="0.25">
      <c r="A54" s="278">
        <v>2008</v>
      </c>
      <c r="B54" s="34" t="s">
        <v>5</v>
      </c>
      <c r="C54" s="16">
        <v>2837112.6556310016</v>
      </c>
      <c r="D54" s="17">
        <v>58264.559399999998</v>
      </c>
      <c r="E54" s="17">
        <v>174215.01124800002</v>
      </c>
      <c r="F54" s="17">
        <v>2604633.0849829996</v>
      </c>
      <c r="G54" s="21"/>
      <c r="H54" s="16">
        <v>522208.51721299998</v>
      </c>
      <c r="I54" s="17">
        <v>17868.315999999999</v>
      </c>
      <c r="J54" s="17">
        <v>21294.611793</v>
      </c>
      <c r="K54" s="18">
        <v>483045.58941999997</v>
      </c>
    </row>
    <row r="55" spans="1:11" x14ac:dyDescent="0.25">
      <c r="A55" s="279"/>
      <c r="B55" s="31" t="s">
        <v>6</v>
      </c>
      <c r="C55" s="7">
        <v>2992164.3358110022</v>
      </c>
      <c r="D55" s="8">
        <v>72659.42300000001</v>
      </c>
      <c r="E55" s="8">
        <v>139001.78087100005</v>
      </c>
      <c r="F55" s="8">
        <v>2780503.1319399974</v>
      </c>
      <c r="G55" s="14"/>
      <c r="H55" s="7">
        <v>533667.76570499979</v>
      </c>
      <c r="I55" s="8">
        <v>20273.096309999997</v>
      </c>
      <c r="J55" s="8">
        <v>16792.917254999997</v>
      </c>
      <c r="K55" s="9">
        <v>496601.75213999994</v>
      </c>
    </row>
    <row r="56" spans="1:11" x14ac:dyDescent="0.25">
      <c r="A56" s="279"/>
      <c r="B56" s="31" t="s">
        <v>7</v>
      </c>
      <c r="C56" s="7">
        <v>3157671.0568556427</v>
      </c>
      <c r="D56" s="8">
        <v>59440.373199999995</v>
      </c>
      <c r="E56" s="8">
        <v>152212.77312000009</v>
      </c>
      <c r="F56" s="8">
        <v>2946017.9105356405</v>
      </c>
      <c r="G56" s="14"/>
      <c r="H56" s="7">
        <v>533845.40891999996</v>
      </c>
      <c r="I56" s="8">
        <v>18373.090310000007</v>
      </c>
      <c r="J56" s="8">
        <v>23721.222889999994</v>
      </c>
      <c r="K56" s="9">
        <v>491751.09571999969</v>
      </c>
    </row>
    <row r="57" spans="1:11" x14ac:dyDescent="0.25">
      <c r="A57" s="279"/>
      <c r="B57" s="31" t="s">
        <v>8</v>
      </c>
      <c r="C57" s="7">
        <v>3099232.340194636</v>
      </c>
      <c r="D57" s="8">
        <v>47879.575399999994</v>
      </c>
      <c r="E57" s="8">
        <v>142473.66224600002</v>
      </c>
      <c r="F57" s="8">
        <v>2908879.102548637</v>
      </c>
      <c r="G57" s="14"/>
      <c r="H57" s="7">
        <v>567487.73143400031</v>
      </c>
      <c r="I57" s="8">
        <v>33054.964510000005</v>
      </c>
      <c r="J57" s="8">
        <v>19366.226260000003</v>
      </c>
      <c r="K57" s="9">
        <v>515066.54066400015</v>
      </c>
    </row>
    <row r="58" spans="1:11" x14ac:dyDescent="0.25">
      <c r="A58" s="279"/>
      <c r="B58" s="31" t="s">
        <v>9</v>
      </c>
      <c r="C58" s="7">
        <v>3122759.7235425478</v>
      </c>
      <c r="D58" s="8">
        <v>40621.445399999997</v>
      </c>
      <c r="E58" s="8">
        <v>135037.629655</v>
      </c>
      <c r="F58" s="8">
        <v>2947100.6484875465</v>
      </c>
      <c r="G58" s="14"/>
      <c r="H58" s="7">
        <v>630469.77667999989</v>
      </c>
      <c r="I58" s="8">
        <v>28903.946209999995</v>
      </c>
      <c r="J58" s="8">
        <v>33295.348259999999</v>
      </c>
      <c r="K58" s="9">
        <v>568270.48220999981</v>
      </c>
    </row>
    <row r="59" spans="1:11" x14ac:dyDescent="0.25">
      <c r="A59" s="279"/>
      <c r="B59" s="31" t="s">
        <v>10</v>
      </c>
      <c r="C59" s="7">
        <v>3194939.4283780036</v>
      </c>
      <c r="D59" s="8">
        <v>27329.72819999999</v>
      </c>
      <c r="E59" s="8">
        <v>131490.53392400002</v>
      </c>
      <c r="F59" s="8">
        <v>3036119.1662540007</v>
      </c>
      <c r="G59" s="14"/>
      <c r="H59" s="7">
        <v>719186.47719599982</v>
      </c>
      <c r="I59" s="8">
        <v>25715.284428999999</v>
      </c>
      <c r="J59" s="8">
        <v>42844.466777000001</v>
      </c>
      <c r="K59" s="9">
        <v>650626.72599000065</v>
      </c>
    </row>
    <row r="60" spans="1:11" x14ac:dyDescent="0.25">
      <c r="A60" s="279"/>
      <c r="B60" s="31" t="s">
        <v>11</v>
      </c>
      <c r="C60" s="7">
        <v>3279595.9184760032</v>
      </c>
      <c r="D60" s="8">
        <v>34246.559999999998</v>
      </c>
      <c r="E60" s="8">
        <v>193433.30636299995</v>
      </c>
      <c r="F60" s="8">
        <v>3051916.052112998</v>
      </c>
      <c r="G60" s="14"/>
      <c r="H60" s="7">
        <v>730773.18131200003</v>
      </c>
      <c r="I60" s="8">
        <v>21404.663570000001</v>
      </c>
      <c r="J60" s="8">
        <v>52840.761790000011</v>
      </c>
      <c r="K60" s="9">
        <v>656527.75595199969</v>
      </c>
    </row>
    <row r="61" spans="1:11" x14ac:dyDescent="0.25">
      <c r="A61" s="279"/>
      <c r="B61" s="31" t="s">
        <v>12</v>
      </c>
      <c r="C61" s="7">
        <v>3234790.2426309944</v>
      </c>
      <c r="D61" s="8">
        <v>48047.020000000011</v>
      </c>
      <c r="E61" s="8">
        <v>146084.83244099998</v>
      </c>
      <c r="F61" s="8">
        <v>3040658.3901899992</v>
      </c>
      <c r="G61" s="14"/>
      <c r="H61" s="7">
        <v>804086.26657900005</v>
      </c>
      <c r="I61" s="8">
        <v>17267.444270000004</v>
      </c>
      <c r="J61" s="8">
        <v>54036.309569000005</v>
      </c>
      <c r="K61" s="9">
        <v>732782.51273999957</v>
      </c>
    </row>
    <row r="62" spans="1:11" x14ac:dyDescent="0.25">
      <c r="A62" s="279"/>
      <c r="B62" s="31" t="s">
        <v>13</v>
      </c>
      <c r="C62" s="7">
        <v>3311794.2371110078</v>
      </c>
      <c r="D62" s="8">
        <v>25679.005000000001</v>
      </c>
      <c r="E62" s="8">
        <v>184294.82993800001</v>
      </c>
      <c r="F62" s="8">
        <v>3101820.4021730055</v>
      </c>
      <c r="G62" s="14"/>
      <c r="H62" s="7">
        <v>815701.72840900044</v>
      </c>
      <c r="I62" s="8">
        <v>33304.824498000002</v>
      </c>
      <c r="J62" s="8">
        <v>59418.492336000003</v>
      </c>
      <c r="K62" s="9">
        <v>722978.41157499969</v>
      </c>
    </row>
    <row r="63" spans="1:11" x14ac:dyDescent="0.25">
      <c r="A63" s="279"/>
      <c r="B63" s="31" t="s">
        <v>14</v>
      </c>
      <c r="C63" s="7">
        <v>3388856.8585845702</v>
      </c>
      <c r="D63" s="8">
        <v>33463.129999999997</v>
      </c>
      <c r="E63" s="8">
        <v>191378.53863300011</v>
      </c>
      <c r="F63" s="8">
        <v>3164015.1899515502</v>
      </c>
      <c r="G63" s="14"/>
      <c r="H63" s="7">
        <v>838085.09449199995</v>
      </c>
      <c r="I63" s="8">
        <v>26521.544952</v>
      </c>
      <c r="J63" s="8">
        <v>57882.41111199998</v>
      </c>
      <c r="K63" s="9">
        <v>753681.13842800062</v>
      </c>
    </row>
    <row r="64" spans="1:11" x14ac:dyDescent="0.25">
      <c r="A64" s="279"/>
      <c r="B64" s="31" t="s">
        <v>15</v>
      </c>
      <c r="C64" s="7">
        <v>3528578.9888258055</v>
      </c>
      <c r="D64" s="8">
        <v>44458.669999999991</v>
      </c>
      <c r="E64" s="8">
        <v>191015.01091699998</v>
      </c>
      <c r="F64" s="8">
        <v>3293105.3079088018</v>
      </c>
      <c r="G64" s="14"/>
      <c r="H64" s="7">
        <v>833568.87596800004</v>
      </c>
      <c r="I64" s="8">
        <v>25326.927467999998</v>
      </c>
      <c r="J64" s="8">
        <v>61690.408495999996</v>
      </c>
      <c r="K64" s="9">
        <v>746551.54000400042</v>
      </c>
    </row>
    <row r="65" spans="1:11" ht="14.4" thickBot="1" x14ac:dyDescent="0.3">
      <c r="A65" s="280"/>
      <c r="B65" s="33" t="s">
        <v>16</v>
      </c>
      <c r="C65" s="11">
        <v>3429871.5211844691</v>
      </c>
      <c r="D65" s="12">
        <v>42868.174999999996</v>
      </c>
      <c r="E65" s="12">
        <v>203073.50639400023</v>
      </c>
      <c r="F65" s="12">
        <v>3183929.8397904686</v>
      </c>
      <c r="G65" s="20"/>
      <c r="H65" s="11">
        <v>850694.14974999952</v>
      </c>
      <c r="I65" s="12">
        <v>22440.358912000003</v>
      </c>
      <c r="J65" s="12">
        <v>59945.215042000003</v>
      </c>
      <c r="K65" s="13">
        <v>768308.57579600054</v>
      </c>
    </row>
    <row r="66" spans="1:11" x14ac:dyDescent="0.25">
      <c r="A66" s="278">
        <v>2009</v>
      </c>
      <c r="B66" s="34" t="s">
        <v>5</v>
      </c>
      <c r="C66" s="16">
        <v>3389780.9883304653</v>
      </c>
      <c r="D66" s="17">
        <v>43888.938000000002</v>
      </c>
      <c r="E66" s="17">
        <v>207626.96929199991</v>
      </c>
      <c r="F66" s="17">
        <v>3138265.0810384694</v>
      </c>
      <c r="G66" s="21"/>
      <c r="H66" s="16">
        <v>850533.6445450004</v>
      </c>
      <c r="I66" s="17">
        <v>24778.270624000001</v>
      </c>
      <c r="J66" s="17">
        <v>55193.921556999987</v>
      </c>
      <c r="K66" s="18">
        <v>770561.45236400014</v>
      </c>
    </row>
    <row r="67" spans="1:11" x14ac:dyDescent="0.25">
      <c r="A67" s="279"/>
      <c r="B67" s="31" t="s">
        <v>6</v>
      </c>
      <c r="C67" s="7">
        <v>3217872.2578094639</v>
      </c>
      <c r="D67" s="8">
        <v>32487.981999999996</v>
      </c>
      <c r="E67" s="8">
        <v>202600.47208999994</v>
      </c>
      <c r="F67" s="8">
        <v>2982783.8037194661</v>
      </c>
      <c r="G67" s="14"/>
      <c r="H67" s="7">
        <v>859293.18476199999</v>
      </c>
      <c r="I67" s="8">
        <v>20868.102703999997</v>
      </c>
      <c r="J67" s="8">
        <v>49756.042854000007</v>
      </c>
      <c r="K67" s="9">
        <v>788669.03920400003</v>
      </c>
    </row>
    <row r="68" spans="1:11" x14ac:dyDescent="0.25">
      <c r="A68" s="279"/>
      <c r="B68" s="31" t="s">
        <v>7</v>
      </c>
      <c r="C68" s="7">
        <v>3251329.6616554661</v>
      </c>
      <c r="D68" s="8">
        <v>26673.407999999996</v>
      </c>
      <c r="E68" s="8">
        <v>196771.13674700007</v>
      </c>
      <c r="F68" s="8">
        <v>3027885.1169084646</v>
      </c>
      <c r="G68" s="14"/>
      <c r="H68" s="7">
        <v>907720.65228699998</v>
      </c>
      <c r="I68" s="8">
        <v>18031.883999999998</v>
      </c>
      <c r="J68" s="8">
        <v>58355.333038000004</v>
      </c>
      <c r="K68" s="9">
        <v>831333.43524899904</v>
      </c>
    </row>
    <row r="69" spans="1:11" x14ac:dyDescent="0.25">
      <c r="A69" s="279"/>
      <c r="B69" s="31" t="s">
        <v>8</v>
      </c>
      <c r="C69" s="7">
        <v>3218879.0765780057</v>
      </c>
      <c r="D69" s="8">
        <v>40341.717999999993</v>
      </c>
      <c r="E69" s="8">
        <v>202737.04839100011</v>
      </c>
      <c r="F69" s="8">
        <v>2975800.3101870008</v>
      </c>
      <c r="G69" s="14"/>
      <c r="H69" s="7">
        <v>888025.79529100086</v>
      </c>
      <c r="I69" s="8">
        <v>15290.861000000001</v>
      </c>
      <c r="J69" s="8">
        <v>55823.369082000005</v>
      </c>
      <c r="K69" s="9">
        <v>816911.56520900002</v>
      </c>
    </row>
    <row r="70" spans="1:11" x14ac:dyDescent="0.25">
      <c r="A70" s="279"/>
      <c r="B70" s="31" t="s">
        <v>9</v>
      </c>
      <c r="C70" s="7">
        <v>3200392.6708399937</v>
      </c>
      <c r="D70" s="8">
        <v>39246.864999999998</v>
      </c>
      <c r="E70" s="8">
        <v>212098.79613199999</v>
      </c>
      <c r="F70" s="8">
        <v>2949047.0097080017</v>
      </c>
      <c r="G70" s="14"/>
      <c r="H70" s="7">
        <v>862434.1284210009</v>
      </c>
      <c r="I70" s="8">
        <v>11765.735999999999</v>
      </c>
      <c r="J70" s="8">
        <v>53418.347541999989</v>
      </c>
      <c r="K70" s="9">
        <v>797250.04487900052</v>
      </c>
    </row>
    <row r="71" spans="1:11" x14ac:dyDescent="0.25">
      <c r="A71" s="279"/>
      <c r="B71" s="31" t="s">
        <v>10</v>
      </c>
      <c r="C71" s="7">
        <v>3090375.898224995</v>
      </c>
      <c r="D71" s="8">
        <v>28936.881999999994</v>
      </c>
      <c r="E71" s="8">
        <v>199795.99707599994</v>
      </c>
      <c r="F71" s="8">
        <v>2861643.0191490003</v>
      </c>
      <c r="G71" s="14"/>
      <c r="H71" s="7">
        <v>856089.00813500001</v>
      </c>
      <c r="I71" s="8">
        <v>9889.8384999999998</v>
      </c>
      <c r="J71" s="8">
        <v>76346.648343999987</v>
      </c>
      <c r="K71" s="9">
        <v>769852.52129099972</v>
      </c>
    </row>
    <row r="72" spans="1:11" x14ac:dyDescent="0.25">
      <c r="A72" s="279"/>
      <c r="B72" s="31" t="s">
        <v>11</v>
      </c>
      <c r="C72" s="7">
        <v>3038439.7092960021</v>
      </c>
      <c r="D72" s="8">
        <v>47709.289000000004</v>
      </c>
      <c r="E72" s="8">
        <v>171470.08659999995</v>
      </c>
      <c r="F72" s="8">
        <v>2819260.333696004</v>
      </c>
      <c r="G72" s="14"/>
      <c r="H72" s="7">
        <v>844777.4757760003</v>
      </c>
      <c r="I72" s="8">
        <v>11044.14</v>
      </c>
      <c r="J72" s="8">
        <v>67227.304317000002</v>
      </c>
      <c r="K72" s="9">
        <v>766506.03145899996</v>
      </c>
    </row>
    <row r="73" spans="1:11" x14ac:dyDescent="0.25">
      <c r="A73" s="279"/>
      <c r="B73" s="31" t="s">
        <v>12</v>
      </c>
      <c r="C73" s="7">
        <v>2965962.9184899968</v>
      </c>
      <c r="D73" s="8">
        <v>46312.09945999999</v>
      </c>
      <c r="E73" s="8">
        <v>176009.34686000002</v>
      </c>
      <c r="F73" s="8">
        <v>2743641.47217</v>
      </c>
      <c r="G73" s="14"/>
      <c r="H73" s="7">
        <v>896516.52967499953</v>
      </c>
      <c r="I73" s="8">
        <v>20000.460999999999</v>
      </c>
      <c r="J73" s="8">
        <v>94862.576366000023</v>
      </c>
      <c r="K73" s="9">
        <v>781653.49230899941</v>
      </c>
    </row>
    <row r="74" spans="1:11" x14ac:dyDescent="0.25">
      <c r="A74" s="279"/>
      <c r="B74" s="31" t="s">
        <v>13</v>
      </c>
      <c r="C74" s="7">
        <v>2945908.8368259966</v>
      </c>
      <c r="D74" s="8">
        <v>42919.606320000006</v>
      </c>
      <c r="E74" s="8">
        <v>162040.53127999997</v>
      </c>
      <c r="F74" s="8">
        <v>2740948.6992260013</v>
      </c>
      <c r="G74" s="14"/>
      <c r="H74" s="7">
        <v>911058.56414799963</v>
      </c>
      <c r="I74" s="8">
        <v>18454.089</v>
      </c>
      <c r="J74" s="8">
        <v>92065.862839000009</v>
      </c>
      <c r="K74" s="9">
        <v>800538.61230899964</v>
      </c>
    </row>
    <row r="75" spans="1:11" x14ac:dyDescent="0.25">
      <c r="A75" s="279"/>
      <c r="B75" s="31" t="s">
        <v>14</v>
      </c>
      <c r="C75" s="7">
        <v>2981362.1214130009</v>
      </c>
      <c r="D75" s="8">
        <v>46057.247009999999</v>
      </c>
      <c r="E75" s="8">
        <v>195653.24716600002</v>
      </c>
      <c r="F75" s="8">
        <v>2739651.6272369972</v>
      </c>
      <c r="G75" s="14"/>
      <c r="H75" s="7">
        <v>925448.88891900063</v>
      </c>
      <c r="I75" s="8">
        <v>26525.1005</v>
      </c>
      <c r="J75" s="8">
        <v>106884.272788</v>
      </c>
      <c r="K75" s="9">
        <v>792039.51563100063</v>
      </c>
    </row>
    <row r="76" spans="1:11" x14ac:dyDescent="0.25">
      <c r="A76" s="279"/>
      <c r="B76" s="31" t="s">
        <v>15</v>
      </c>
      <c r="C76" s="7">
        <v>2873399.0105870003</v>
      </c>
      <c r="D76" s="8">
        <v>31697.396190000007</v>
      </c>
      <c r="E76" s="8">
        <v>193343.59517299995</v>
      </c>
      <c r="F76" s="8">
        <v>2648358.019224002</v>
      </c>
      <c r="G76" s="14"/>
      <c r="H76" s="7">
        <v>882578.27592999919</v>
      </c>
      <c r="I76" s="8">
        <v>27982.685500000003</v>
      </c>
      <c r="J76" s="8">
        <v>98436.972323999988</v>
      </c>
      <c r="K76" s="9">
        <v>756158.61810599989</v>
      </c>
    </row>
    <row r="77" spans="1:11" ht="14.4" thickBot="1" x14ac:dyDescent="0.3">
      <c r="A77" s="280"/>
      <c r="B77" s="33" t="s">
        <v>16</v>
      </c>
      <c r="C77" s="11">
        <v>2941023.7153429938</v>
      </c>
      <c r="D77" s="12">
        <v>18412.684990000002</v>
      </c>
      <c r="E77" s="12">
        <v>205118.700866</v>
      </c>
      <c r="F77" s="12">
        <v>2717492.3294870048</v>
      </c>
      <c r="G77" s="20"/>
      <c r="H77" s="11">
        <v>856020.12198200007</v>
      </c>
      <c r="I77" s="12">
        <v>27097.752500000002</v>
      </c>
      <c r="J77" s="12">
        <v>99301.951535999993</v>
      </c>
      <c r="K77" s="13">
        <v>729620.41794599988</v>
      </c>
    </row>
    <row r="78" spans="1:11" x14ac:dyDescent="0.25">
      <c r="A78" s="278">
        <v>2010</v>
      </c>
      <c r="B78" s="34" t="s">
        <v>5</v>
      </c>
      <c r="C78" s="16">
        <v>3063592.0898599993</v>
      </c>
      <c r="D78" s="17">
        <v>51886.880490000003</v>
      </c>
      <c r="E78" s="17">
        <v>258879.78073300011</v>
      </c>
      <c r="F78" s="17">
        <v>2752825.428636997</v>
      </c>
      <c r="G78" s="15"/>
      <c r="H78" s="16">
        <v>876029.70196400012</v>
      </c>
      <c r="I78" s="17">
        <v>40362.070299999999</v>
      </c>
      <c r="J78" s="17">
        <v>108689.52593999998</v>
      </c>
      <c r="K78" s="18">
        <v>726978.10572400002</v>
      </c>
    </row>
    <row r="79" spans="1:11" x14ac:dyDescent="0.25">
      <c r="A79" s="279"/>
      <c r="B79" s="31" t="s">
        <v>6</v>
      </c>
      <c r="C79" s="7">
        <v>2900220.3295319998</v>
      </c>
      <c r="D79" s="8">
        <v>39328.629580000008</v>
      </c>
      <c r="E79" s="8">
        <v>218620.68816300016</v>
      </c>
      <c r="F79" s="8">
        <v>2642271.0117889983</v>
      </c>
      <c r="G79" s="1"/>
      <c r="H79" s="7">
        <v>851466.69918799959</v>
      </c>
      <c r="I79" s="8">
        <v>27575.349499999997</v>
      </c>
      <c r="J79" s="8">
        <v>101138.667344</v>
      </c>
      <c r="K79" s="9">
        <v>722752.68234400009</v>
      </c>
    </row>
    <row r="80" spans="1:11" x14ac:dyDescent="0.25">
      <c r="A80" s="279"/>
      <c r="B80" s="31" t="s">
        <v>7</v>
      </c>
      <c r="C80" s="7">
        <v>2816487.3718149932</v>
      </c>
      <c r="D80" s="8">
        <v>44162.930799999995</v>
      </c>
      <c r="E80" s="8">
        <v>198573.27276400002</v>
      </c>
      <c r="F80" s="8">
        <v>2573751.1682509999</v>
      </c>
      <c r="G80" s="1"/>
      <c r="H80" s="7">
        <v>820558.22530799988</v>
      </c>
      <c r="I80" s="8">
        <v>27590.371599999999</v>
      </c>
      <c r="J80" s="8">
        <v>87366.549364000006</v>
      </c>
      <c r="K80" s="9">
        <v>705601.30434399983</v>
      </c>
    </row>
    <row r="81" spans="1:11" x14ac:dyDescent="0.25">
      <c r="A81" s="279"/>
      <c r="B81" s="31" t="s">
        <v>8</v>
      </c>
      <c r="C81" s="7">
        <v>2730746.1118559996</v>
      </c>
      <c r="D81" s="8">
        <v>36136.987300000001</v>
      </c>
      <c r="E81" s="8">
        <v>190015.29540000009</v>
      </c>
      <c r="F81" s="8">
        <v>2504593.8291560011</v>
      </c>
      <c r="G81" s="1"/>
      <c r="H81" s="7">
        <v>974835.17462000018</v>
      </c>
      <c r="I81" s="8">
        <v>45617.699799999995</v>
      </c>
      <c r="J81" s="8">
        <v>119589.31698400002</v>
      </c>
      <c r="K81" s="9">
        <v>809628.15783599985</v>
      </c>
    </row>
    <row r="82" spans="1:11" x14ac:dyDescent="0.25">
      <c r="A82" s="279"/>
      <c r="B82" s="31" t="s">
        <v>9</v>
      </c>
      <c r="C82" s="7">
        <v>2708828.197273002</v>
      </c>
      <c r="D82" s="8">
        <v>36103.923120000014</v>
      </c>
      <c r="E82" s="8">
        <v>178604.26735599988</v>
      </c>
      <c r="F82" s="8">
        <v>2494120.006796998</v>
      </c>
      <c r="G82" s="1"/>
      <c r="H82" s="7">
        <v>960063.52223600016</v>
      </c>
      <c r="I82" s="8">
        <v>43063.021400000005</v>
      </c>
      <c r="J82" s="8">
        <v>111929.0624</v>
      </c>
      <c r="K82" s="9">
        <v>805071.43843600014</v>
      </c>
    </row>
    <row r="83" spans="1:11" x14ac:dyDescent="0.25">
      <c r="A83" s="279"/>
      <c r="B83" s="31" t="s">
        <v>10</v>
      </c>
      <c r="C83" s="7">
        <v>2624360.0759770009</v>
      </c>
      <c r="D83" s="8">
        <v>27072.77836</v>
      </c>
      <c r="E83" s="8">
        <v>151005.40241400004</v>
      </c>
      <c r="F83" s="8">
        <v>2446281.8952029953</v>
      </c>
      <c r="G83" s="1"/>
      <c r="H83" s="7">
        <v>987111.1445629996</v>
      </c>
      <c r="I83" s="8">
        <v>41347.616399999992</v>
      </c>
      <c r="J83" s="8">
        <v>117285.98539999998</v>
      </c>
      <c r="K83" s="9">
        <v>828477.54276300012</v>
      </c>
    </row>
    <row r="84" spans="1:11" x14ac:dyDescent="0.25">
      <c r="A84" s="279"/>
      <c r="B84" s="31" t="s">
        <v>11</v>
      </c>
      <c r="C84" s="7">
        <v>2491665.4614076754</v>
      </c>
      <c r="D84" s="8">
        <v>21222.121180000002</v>
      </c>
      <c r="E84" s="8">
        <v>165085.381494</v>
      </c>
      <c r="F84" s="8">
        <v>2305357.9587336774</v>
      </c>
      <c r="G84" s="1"/>
      <c r="H84" s="7">
        <v>1038198.4900570002</v>
      </c>
      <c r="I84" s="8">
        <v>38050.366901000001</v>
      </c>
      <c r="J84" s="8">
        <v>117432.35619999999</v>
      </c>
      <c r="K84" s="9">
        <v>882715.76695599942</v>
      </c>
    </row>
    <row r="85" spans="1:11" x14ac:dyDescent="0.25">
      <c r="A85" s="279"/>
      <c r="B85" s="31" t="s">
        <v>12</v>
      </c>
      <c r="C85" s="7">
        <v>2509570.1996262274</v>
      </c>
      <c r="D85" s="8">
        <v>15851.71578</v>
      </c>
      <c r="E85" s="8">
        <v>158374.12063799996</v>
      </c>
      <c r="F85" s="8">
        <v>2335344.3632082241</v>
      </c>
      <c r="G85" s="1"/>
      <c r="H85" s="7">
        <v>974007.10848400067</v>
      </c>
      <c r="I85" s="8">
        <v>33462.366102</v>
      </c>
      <c r="J85" s="8">
        <v>124040.35860000007</v>
      </c>
      <c r="K85" s="9">
        <v>816504.38378199993</v>
      </c>
    </row>
    <row r="86" spans="1:11" x14ac:dyDescent="0.25">
      <c r="A86" s="279"/>
      <c r="B86" s="31" t="s">
        <v>13</v>
      </c>
      <c r="C86" s="7">
        <v>2507685.728779003</v>
      </c>
      <c r="D86" s="8">
        <v>30325.605279999996</v>
      </c>
      <c r="E86" s="8">
        <v>144901.38934599998</v>
      </c>
      <c r="F86" s="8">
        <v>2332458.7341530025</v>
      </c>
      <c r="G86" s="1"/>
      <c r="H86" s="7">
        <v>1012119.0080150004</v>
      </c>
      <c r="I86" s="8">
        <v>29865.927000000003</v>
      </c>
      <c r="J86" s="8">
        <v>140161.66910299999</v>
      </c>
      <c r="K86" s="9">
        <v>842091.41191200085</v>
      </c>
    </row>
    <row r="87" spans="1:11" x14ac:dyDescent="0.25">
      <c r="A87" s="279"/>
      <c r="B87" s="31" t="s">
        <v>14</v>
      </c>
      <c r="C87" s="7">
        <v>2706698.1959789996</v>
      </c>
      <c r="D87" s="8">
        <v>24295.02410000001</v>
      </c>
      <c r="E87" s="8">
        <v>170505.77680800005</v>
      </c>
      <c r="F87" s="8">
        <v>2511897.3950710008</v>
      </c>
      <c r="G87" s="1"/>
      <c r="H87" s="7">
        <v>976683.60693500016</v>
      </c>
      <c r="I87" s="8">
        <v>32135.764901999995</v>
      </c>
      <c r="J87" s="8">
        <v>124174.520003</v>
      </c>
      <c r="K87" s="9">
        <v>820373.32203000051</v>
      </c>
    </row>
    <row r="88" spans="1:11" x14ac:dyDescent="0.25">
      <c r="A88" s="279"/>
      <c r="B88" s="31" t="s">
        <v>15</v>
      </c>
      <c r="C88" s="7">
        <v>2817033.2525609983</v>
      </c>
      <c r="D88" s="8">
        <v>36639.984999999986</v>
      </c>
      <c r="E88" s="8">
        <v>169377.47526700009</v>
      </c>
      <c r="F88" s="8">
        <v>2611015.7922939989</v>
      </c>
      <c r="G88" s="1"/>
      <c r="H88" s="7">
        <v>959385.20576200017</v>
      </c>
      <c r="I88" s="8">
        <v>39050.108899999992</v>
      </c>
      <c r="J88" s="8">
        <v>130111.33000000005</v>
      </c>
      <c r="K88" s="9">
        <v>790223.76686200034</v>
      </c>
    </row>
    <row r="89" spans="1:11" ht="14.4" thickBot="1" x14ac:dyDescent="0.3">
      <c r="A89" s="280"/>
      <c r="B89" s="33" t="s">
        <v>16</v>
      </c>
      <c r="C89" s="11">
        <v>2853554.9491760004</v>
      </c>
      <c r="D89" s="12">
        <v>30469.492750000001</v>
      </c>
      <c r="E89" s="12">
        <v>162755.73145000005</v>
      </c>
      <c r="F89" s="12">
        <v>2660329.7249760004</v>
      </c>
      <c r="G89" s="10"/>
      <c r="H89" s="11">
        <v>964715.69939100044</v>
      </c>
      <c r="I89" s="12">
        <v>40060.925228</v>
      </c>
      <c r="J89" s="12">
        <v>138262.35861600004</v>
      </c>
      <c r="K89" s="13">
        <v>786392.41554700001</v>
      </c>
    </row>
    <row r="90" spans="1:11" x14ac:dyDescent="0.25">
      <c r="A90" s="278">
        <v>2011</v>
      </c>
      <c r="B90" s="34" t="s">
        <v>5</v>
      </c>
      <c r="C90" s="16">
        <v>3012946.7372299954</v>
      </c>
      <c r="D90" s="17">
        <v>25407.314999999995</v>
      </c>
      <c r="E90" s="17">
        <v>151990.74453200007</v>
      </c>
      <c r="F90" s="17">
        <v>2835548.6776980003</v>
      </c>
      <c r="G90" s="15"/>
      <c r="H90" s="16">
        <v>1078329.9159810005</v>
      </c>
      <c r="I90" s="17">
        <v>42454.231105000006</v>
      </c>
      <c r="J90" s="17">
        <v>136826.69930199996</v>
      </c>
      <c r="K90" s="18">
        <v>899048.98557400028</v>
      </c>
    </row>
    <row r="91" spans="1:11" x14ac:dyDescent="0.25">
      <c r="A91" s="279"/>
      <c r="B91" s="31" t="s">
        <v>6</v>
      </c>
      <c r="C91" s="7">
        <v>3006888.7164820032</v>
      </c>
      <c r="D91" s="8">
        <v>21348.94988</v>
      </c>
      <c r="E91" s="8">
        <v>155952.65576200001</v>
      </c>
      <c r="F91" s="8">
        <v>2829587.1108399988</v>
      </c>
      <c r="G91" s="1"/>
      <c r="H91" s="7">
        <v>1070749.8226939989</v>
      </c>
      <c r="I91" s="8">
        <v>48863.448108000026</v>
      </c>
      <c r="J91" s="8">
        <v>132255.93071500002</v>
      </c>
      <c r="K91" s="9">
        <v>889630.44387099973</v>
      </c>
    </row>
    <row r="92" spans="1:11" x14ac:dyDescent="0.25">
      <c r="A92" s="279"/>
      <c r="B92" s="31" t="s">
        <v>7</v>
      </c>
      <c r="C92" s="7">
        <v>3068554.6152959988</v>
      </c>
      <c r="D92" s="8">
        <v>14933.75238</v>
      </c>
      <c r="E92" s="8">
        <v>138187.77578000003</v>
      </c>
      <c r="F92" s="8">
        <v>2915433.0871360032</v>
      </c>
      <c r="G92" s="1"/>
      <c r="H92" s="7">
        <v>1112988.346028999</v>
      </c>
      <c r="I92" s="8">
        <v>56230.304600000018</v>
      </c>
      <c r="J92" s="8">
        <v>142840.41121799991</v>
      </c>
      <c r="K92" s="9">
        <v>913917.63021100033</v>
      </c>
    </row>
    <row r="93" spans="1:11" x14ac:dyDescent="0.25">
      <c r="A93" s="279"/>
      <c r="B93" s="31" t="s">
        <v>8</v>
      </c>
      <c r="C93" s="7">
        <v>3130310.8797500012</v>
      </c>
      <c r="D93" s="8">
        <v>37788.652440000005</v>
      </c>
      <c r="E93" s="8">
        <v>177770.19283000004</v>
      </c>
      <c r="F93" s="8">
        <v>2914752.0344799994</v>
      </c>
      <c r="G93" s="1"/>
      <c r="H93" s="7">
        <v>1172786.2949919996</v>
      </c>
      <c r="I93" s="8">
        <v>49093.09487999999</v>
      </c>
      <c r="J93" s="8">
        <v>147306.20352200003</v>
      </c>
      <c r="K93" s="9">
        <v>976386.99658999965</v>
      </c>
    </row>
    <row r="94" spans="1:11" x14ac:dyDescent="0.25">
      <c r="A94" s="279"/>
      <c r="B94" s="31" t="s">
        <v>9</v>
      </c>
      <c r="C94" s="7">
        <v>3135624.5328230006</v>
      </c>
      <c r="D94" s="8">
        <v>49142.118759999998</v>
      </c>
      <c r="E94" s="8">
        <v>173562.56224300002</v>
      </c>
      <c r="F94" s="8">
        <v>2912919.8518199963</v>
      </c>
      <c r="G94" s="1"/>
      <c r="H94" s="7">
        <v>1220002.4905480004</v>
      </c>
      <c r="I94" s="8">
        <v>49697.28100000001</v>
      </c>
      <c r="J94" s="8">
        <v>176890.24863799996</v>
      </c>
      <c r="K94" s="9">
        <v>993414.96090999991</v>
      </c>
    </row>
    <row r="95" spans="1:11" x14ac:dyDescent="0.25">
      <c r="A95" s="279"/>
      <c r="B95" s="31" t="s">
        <v>10</v>
      </c>
      <c r="C95" s="7">
        <v>3090315.232859998</v>
      </c>
      <c r="D95" s="8">
        <v>44410.846880000005</v>
      </c>
      <c r="E95" s="8">
        <v>197461.36682000002</v>
      </c>
      <c r="F95" s="8">
        <v>2848443.0191600039</v>
      </c>
      <c r="G95" s="1"/>
      <c r="H95" s="7">
        <v>1283246.5400049998</v>
      </c>
      <c r="I95" s="8">
        <v>43009.984519999991</v>
      </c>
      <c r="J95" s="8">
        <v>200479.52353200005</v>
      </c>
      <c r="K95" s="9">
        <v>1039757.0319530001</v>
      </c>
    </row>
    <row r="96" spans="1:11" x14ac:dyDescent="0.25">
      <c r="A96" s="279"/>
      <c r="B96" s="31" t="s">
        <v>11</v>
      </c>
      <c r="C96" s="7">
        <v>2991587.2514889981</v>
      </c>
      <c r="D96" s="8">
        <v>36971.350320000005</v>
      </c>
      <c r="E96" s="8">
        <v>158077.02830099998</v>
      </c>
      <c r="F96" s="8">
        <v>2796538.872868001</v>
      </c>
      <c r="G96" s="1"/>
      <c r="H96" s="7">
        <v>1221364.2376950008</v>
      </c>
      <c r="I96" s="8">
        <v>34714.909919999998</v>
      </c>
      <c r="J96" s="8">
        <v>179751.96851800001</v>
      </c>
      <c r="K96" s="9">
        <v>1006897.3592570008</v>
      </c>
    </row>
    <row r="97" spans="1:11" x14ac:dyDescent="0.25">
      <c r="A97" s="279"/>
      <c r="B97" s="31" t="s">
        <v>12</v>
      </c>
      <c r="C97" s="7">
        <v>2972508.5268399976</v>
      </c>
      <c r="D97" s="8">
        <v>21293.647879999997</v>
      </c>
      <c r="E97" s="8">
        <v>194930.98308100001</v>
      </c>
      <c r="F97" s="8">
        <v>2756283.895879</v>
      </c>
      <c r="G97" s="1"/>
      <c r="H97" s="7">
        <v>1176537.3397580006</v>
      </c>
      <c r="I97" s="8">
        <v>38365.594385999997</v>
      </c>
      <c r="J97" s="8">
        <v>161934.87602999993</v>
      </c>
      <c r="K97" s="9">
        <v>976236.86934199987</v>
      </c>
    </row>
    <row r="98" spans="1:11" x14ac:dyDescent="0.25">
      <c r="A98" s="279"/>
      <c r="B98" s="31" t="s">
        <v>13</v>
      </c>
      <c r="C98" s="7">
        <v>3099279.0739940009</v>
      </c>
      <c r="D98" s="8">
        <v>35091.883879999994</v>
      </c>
      <c r="E98" s="8">
        <v>187823.60938800001</v>
      </c>
      <c r="F98" s="8">
        <v>2876363.5807260023</v>
      </c>
      <c r="G98" s="1"/>
      <c r="H98" s="7">
        <v>1307474.1321690006</v>
      </c>
      <c r="I98" s="8">
        <v>53056.637343999995</v>
      </c>
      <c r="J98" s="8">
        <v>179981.17839500005</v>
      </c>
      <c r="K98" s="9">
        <v>1074436.3164299999</v>
      </c>
    </row>
    <row r="99" spans="1:11" x14ac:dyDescent="0.25">
      <c r="A99" s="279"/>
      <c r="B99" s="31" t="s">
        <v>14</v>
      </c>
      <c r="C99" s="7">
        <v>3066953.3177220095</v>
      </c>
      <c r="D99" s="8">
        <v>24129.762440000002</v>
      </c>
      <c r="E99" s="8">
        <v>180823.15147600003</v>
      </c>
      <c r="F99" s="8">
        <v>2862000.4038060033</v>
      </c>
      <c r="G99" s="1"/>
      <c r="H99" s="7">
        <v>1294963.0188369995</v>
      </c>
      <c r="I99" s="8">
        <v>37338.23446</v>
      </c>
      <c r="J99" s="8">
        <v>194912.74299799994</v>
      </c>
      <c r="K99" s="9">
        <v>1062712.0413789989</v>
      </c>
    </row>
    <row r="100" spans="1:11" x14ac:dyDescent="0.25">
      <c r="A100" s="279"/>
      <c r="B100" s="31" t="s">
        <v>15</v>
      </c>
      <c r="C100" s="7">
        <v>3154784.2730170004</v>
      </c>
      <c r="D100" s="8">
        <v>17917.340840000004</v>
      </c>
      <c r="E100" s="8">
        <v>157111.12721299994</v>
      </c>
      <c r="F100" s="8">
        <v>2979755.8049639976</v>
      </c>
      <c r="G100" s="1"/>
      <c r="H100" s="7">
        <v>1284681.5495119996</v>
      </c>
      <c r="I100" s="8">
        <v>22339.403635999995</v>
      </c>
      <c r="J100" s="8">
        <v>184080.31817200003</v>
      </c>
      <c r="K100" s="9">
        <v>1078261.8277039989</v>
      </c>
    </row>
    <row r="101" spans="1:11" ht="14.4" thickBot="1" x14ac:dyDescent="0.3">
      <c r="A101" s="280"/>
      <c r="B101" s="33" t="s">
        <v>16</v>
      </c>
      <c r="C101" s="11">
        <v>3144649.8457520041</v>
      </c>
      <c r="D101" s="12">
        <v>11456.193839999996</v>
      </c>
      <c r="E101" s="12">
        <v>178708.00939999992</v>
      </c>
      <c r="F101" s="12">
        <v>2954485.6425120011</v>
      </c>
      <c r="G101" s="10"/>
      <c r="H101" s="11">
        <v>1291287.2238869991</v>
      </c>
      <c r="I101" s="12">
        <v>20556.249328000002</v>
      </c>
      <c r="J101" s="12">
        <v>186474.03525999998</v>
      </c>
      <c r="K101" s="13">
        <v>1084256.9392990011</v>
      </c>
    </row>
    <row r="102" spans="1:11" x14ac:dyDescent="0.25">
      <c r="A102" s="278">
        <v>2012</v>
      </c>
      <c r="B102" s="34" t="s">
        <v>5</v>
      </c>
      <c r="C102" s="16">
        <v>2988252.0083040008</v>
      </c>
      <c r="D102" s="17">
        <v>8917.3747999999996</v>
      </c>
      <c r="E102" s="8">
        <v>187890.96545999998</v>
      </c>
      <c r="F102" s="17">
        <v>2791443.6680439999</v>
      </c>
      <c r="G102" s="15"/>
      <c r="H102" s="16">
        <v>1344463.7325190003</v>
      </c>
      <c r="I102" s="17">
        <v>36099.210471999999</v>
      </c>
      <c r="J102" s="17">
        <v>148113.47712000003</v>
      </c>
      <c r="K102" s="18">
        <v>1160251.0449269994</v>
      </c>
    </row>
    <row r="103" spans="1:11" x14ac:dyDescent="0.25">
      <c r="A103" s="279"/>
      <c r="B103" s="31" t="s">
        <v>6</v>
      </c>
      <c r="C103" s="7">
        <v>2983120.5768180015</v>
      </c>
      <c r="D103" s="8">
        <v>5212.7318000000005</v>
      </c>
      <c r="E103" s="8">
        <v>173676.92334900005</v>
      </c>
      <c r="F103" s="8">
        <v>2804230.9216690031</v>
      </c>
      <c r="G103" s="1"/>
      <c r="H103" s="7">
        <v>1415477.9936630004</v>
      </c>
      <c r="I103" s="8">
        <v>60319.187672000015</v>
      </c>
      <c r="J103" s="8">
        <v>198006.42300400001</v>
      </c>
      <c r="K103" s="9">
        <v>1157152.3829869991</v>
      </c>
    </row>
    <row r="104" spans="1:11" x14ac:dyDescent="0.25">
      <c r="A104" s="279"/>
      <c r="B104" s="31" t="s">
        <v>7</v>
      </c>
      <c r="C104" s="7">
        <v>3151019.8206969942</v>
      </c>
      <c r="D104" s="8">
        <v>5999.9872399999995</v>
      </c>
      <c r="E104" s="8">
        <v>189544.56340199997</v>
      </c>
      <c r="F104" s="8">
        <v>2955475.2700550011</v>
      </c>
      <c r="G104" s="1"/>
      <c r="H104" s="7">
        <v>1379643.5315530002</v>
      </c>
      <c r="I104" s="8">
        <v>65614.765800000008</v>
      </c>
      <c r="J104" s="8">
        <v>208022.68769200006</v>
      </c>
      <c r="K104" s="9">
        <v>1106006.0780610004</v>
      </c>
    </row>
    <row r="105" spans="1:11" x14ac:dyDescent="0.25">
      <c r="A105" s="279"/>
      <c r="B105" s="31" t="s">
        <v>8</v>
      </c>
      <c r="C105" s="7">
        <v>3258793.129231004</v>
      </c>
      <c r="D105" s="8">
        <v>13143.347</v>
      </c>
      <c r="E105" s="8">
        <v>213528.43985299999</v>
      </c>
      <c r="F105" s="8">
        <v>3032121.3423779989</v>
      </c>
      <c r="G105" s="1"/>
      <c r="H105" s="7">
        <v>1444257.2188950004</v>
      </c>
      <c r="I105" s="8">
        <v>63607.163360000006</v>
      </c>
      <c r="J105" s="8">
        <v>212136.78346000001</v>
      </c>
      <c r="K105" s="9">
        <v>1168513.2720750007</v>
      </c>
    </row>
    <row r="106" spans="1:11" x14ac:dyDescent="0.25">
      <c r="A106" s="279"/>
      <c r="B106" s="31" t="s">
        <v>9</v>
      </c>
      <c r="C106" s="7">
        <v>3332262.0215129997</v>
      </c>
      <c r="D106" s="8">
        <v>8278.0963599999995</v>
      </c>
      <c r="E106" s="8">
        <v>188783.96170599997</v>
      </c>
      <c r="F106" s="8">
        <v>3135199.9634470022</v>
      </c>
      <c r="G106" s="1"/>
      <c r="H106" s="7">
        <v>1509772.5218479999</v>
      </c>
      <c r="I106" s="8">
        <v>59056.127760000003</v>
      </c>
      <c r="J106" s="8">
        <v>262591.06234200025</v>
      </c>
      <c r="K106" s="9">
        <v>1188125.3317460017</v>
      </c>
    </row>
    <row r="107" spans="1:11" x14ac:dyDescent="0.25">
      <c r="A107" s="279"/>
      <c r="B107" s="31" t="s">
        <v>10</v>
      </c>
      <c r="C107" s="7">
        <v>3493018.6761309979</v>
      </c>
      <c r="D107" s="8">
        <v>18163.008400000002</v>
      </c>
      <c r="E107" s="8">
        <v>229025.34366900002</v>
      </c>
      <c r="F107" s="8">
        <v>3245830.3240620033</v>
      </c>
      <c r="G107" s="1"/>
      <c r="H107" s="7">
        <v>1523970.2765060009</v>
      </c>
      <c r="I107" s="8">
        <v>57966.087119999989</v>
      </c>
      <c r="J107" s="8">
        <v>303959.78381500015</v>
      </c>
      <c r="K107" s="9">
        <v>1162044.405571</v>
      </c>
    </row>
    <row r="108" spans="1:11" x14ac:dyDescent="0.25">
      <c r="A108" s="279"/>
      <c r="B108" s="31" t="s">
        <v>11</v>
      </c>
      <c r="C108" s="7">
        <v>3470818.5088719917</v>
      </c>
      <c r="D108" s="8">
        <v>15910.671479999997</v>
      </c>
      <c r="E108" s="8">
        <v>208457.39284599997</v>
      </c>
      <c r="F108" s="8">
        <v>3246450.4445460034</v>
      </c>
      <c r="G108" s="1"/>
      <c r="H108" s="7">
        <v>1437698.6103009996</v>
      </c>
      <c r="I108" s="8">
        <v>55782.745600000002</v>
      </c>
      <c r="J108" s="8">
        <v>307847.83519800013</v>
      </c>
      <c r="K108" s="9">
        <v>1074068.0295030007</v>
      </c>
    </row>
    <row r="109" spans="1:11" x14ac:dyDescent="0.25">
      <c r="A109" s="279"/>
      <c r="B109" s="31" t="s">
        <v>12</v>
      </c>
      <c r="C109" s="7">
        <v>3452160.6689950023</v>
      </c>
      <c r="D109" s="8">
        <v>14103.525999999998</v>
      </c>
      <c r="E109" s="8">
        <v>170139.96506100008</v>
      </c>
      <c r="F109" s="8">
        <v>3267917.1779339942</v>
      </c>
      <c r="G109" s="1"/>
      <c r="H109" s="7">
        <v>1368435.1804199994</v>
      </c>
      <c r="I109" s="8">
        <v>44964.38027999999</v>
      </c>
      <c r="J109" s="8">
        <v>292186.73270499997</v>
      </c>
      <c r="K109" s="9">
        <v>1031284.0674350004</v>
      </c>
    </row>
    <row r="110" spans="1:11" x14ac:dyDescent="0.25">
      <c r="A110" s="279"/>
      <c r="B110" s="31" t="s">
        <v>13</v>
      </c>
      <c r="C110" s="7">
        <v>3583766.8247020007</v>
      </c>
      <c r="D110" s="8">
        <v>13062.249999999998</v>
      </c>
      <c r="E110" s="8">
        <v>183235.04958800002</v>
      </c>
      <c r="F110" s="8">
        <v>3387469.525114005</v>
      </c>
      <c r="G110" s="1"/>
      <c r="H110" s="7">
        <v>1411728.5036200001</v>
      </c>
      <c r="I110" s="8">
        <v>42437.940679999992</v>
      </c>
      <c r="J110" s="8">
        <v>299764.13527400006</v>
      </c>
      <c r="K110" s="9">
        <v>1069526.4276660003</v>
      </c>
    </row>
    <row r="111" spans="1:11" x14ac:dyDescent="0.25">
      <c r="A111" s="279"/>
      <c r="B111" s="31" t="s">
        <v>14</v>
      </c>
      <c r="C111" s="7">
        <v>3749274.0108270007</v>
      </c>
      <c r="D111" s="8">
        <v>11519.360839999999</v>
      </c>
      <c r="E111" s="8">
        <v>174222.83652499993</v>
      </c>
      <c r="F111" s="8">
        <v>3563531.8134619957</v>
      </c>
      <c r="G111" s="1"/>
      <c r="H111" s="7">
        <v>1372600.8429479999</v>
      </c>
      <c r="I111" s="8">
        <v>41962.250800000002</v>
      </c>
      <c r="J111" s="8">
        <v>286713.4361189999</v>
      </c>
      <c r="K111" s="9">
        <v>1043925.1560289992</v>
      </c>
    </row>
    <row r="112" spans="1:11" x14ac:dyDescent="0.25">
      <c r="A112" s="279"/>
      <c r="B112" s="31" t="s">
        <v>15</v>
      </c>
      <c r="C112" s="7">
        <v>3679359.4137550029</v>
      </c>
      <c r="D112" s="8">
        <v>13465.71228</v>
      </c>
      <c r="E112" s="8">
        <v>189849.19135399998</v>
      </c>
      <c r="F112" s="8">
        <v>3476044.5101210033</v>
      </c>
      <c r="G112" s="1"/>
      <c r="H112" s="7">
        <v>1388297.4704679991</v>
      </c>
      <c r="I112" s="8">
        <v>30511.336359999998</v>
      </c>
      <c r="J112" s="8">
        <v>292620.201221</v>
      </c>
      <c r="K112" s="9">
        <v>1065165.9328870003</v>
      </c>
    </row>
    <row r="113" spans="1:11" ht="14.4" thickBot="1" x14ac:dyDescent="0.3">
      <c r="A113" s="280"/>
      <c r="B113" s="33" t="s">
        <v>16</v>
      </c>
      <c r="C113" s="11">
        <v>3786785.2620180007</v>
      </c>
      <c r="D113" s="12">
        <v>10195.24</v>
      </c>
      <c r="E113" s="12">
        <v>187954.11081799999</v>
      </c>
      <c r="F113" s="12">
        <v>3588635.9111999981</v>
      </c>
      <c r="G113" s="10"/>
      <c r="H113" s="11">
        <v>1369604.5054369995</v>
      </c>
      <c r="I113" s="12">
        <v>35520.438519999996</v>
      </c>
      <c r="J113" s="12">
        <v>278721.82719099993</v>
      </c>
      <c r="K113" s="13">
        <v>1055362.2397260002</v>
      </c>
    </row>
    <row r="114" spans="1:11" x14ac:dyDescent="0.25">
      <c r="A114" s="278">
        <v>2013</v>
      </c>
      <c r="B114" s="34" t="s">
        <v>5</v>
      </c>
      <c r="C114" s="16">
        <v>3934312.4573819982</v>
      </c>
      <c r="D114" s="17">
        <v>9931.5190000000021</v>
      </c>
      <c r="E114" s="8">
        <v>190936.44765799999</v>
      </c>
      <c r="F114" s="17">
        <v>3733444.4907240001</v>
      </c>
      <c r="G114" s="15"/>
      <c r="H114" s="16">
        <v>1353554.9527259991</v>
      </c>
      <c r="I114" s="17">
        <v>52208.049999999981</v>
      </c>
      <c r="J114" s="17">
        <v>250214.32675200002</v>
      </c>
      <c r="K114" s="18">
        <v>1051132.5759739995</v>
      </c>
    </row>
    <row r="115" spans="1:11" x14ac:dyDescent="0.25">
      <c r="A115" s="279"/>
      <c r="B115" s="31" t="s">
        <v>6</v>
      </c>
      <c r="C115" s="7">
        <v>3809298.7613599994</v>
      </c>
      <c r="D115" s="8">
        <v>15414.511999999997</v>
      </c>
      <c r="E115" s="8">
        <v>173132.67094000007</v>
      </c>
      <c r="F115" s="8">
        <v>3620751.5784199955</v>
      </c>
      <c r="G115" s="1"/>
      <c r="H115" s="7">
        <v>1372832.1307140009</v>
      </c>
      <c r="I115" s="8">
        <v>46317.340000000004</v>
      </c>
      <c r="J115" s="8">
        <v>278684.91773599992</v>
      </c>
      <c r="K115" s="9">
        <v>1047829.8729780014</v>
      </c>
    </row>
    <row r="116" spans="1:11" x14ac:dyDescent="0.25">
      <c r="A116" s="279"/>
      <c r="B116" s="31" t="s">
        <v>7</v>
      </c>
      <c r="C116" s="7">
        <v>3873936.2105119983</v>
      </c>
      <c r="D116" s="8">
        <v>18380.455000000002</v>
      </c>
      <c r="E116" s="8">
        <v>185351.63334900001</v>
      </c>
      <c r="F116" s="8">
        <v>3670204.1221629987</v>
      </c>
      <c r="G116" s="1"/>
      <c r="H116" s="7">
        <v>1429274.167811</v>
      </c>
      <c r="I116" s="8">
        <v>64041.686000000009</v>
      </c>
      <c r="J116" s="8">
        <v>279260.31423599995</v>
      </c>
      <c r="K116" s="9">
        <v>1085972.1675750003</v>
      </c>
    </row>
    <row r="117" spans="1:11" x14ac:dyDescent="0.25">
      <c r="A117" s="279"/>
      <c r="B117" s="31" t="s">
        <v>8</v>
      </c>
      <c r="C117" s="7">
        <v>3951784.7200039881</v>
      </c>
      <c r="D117" s="8">
        <v>16066.383000000003</v>
      </c>
      <c r="E117" s="8">
        <v>166433.34362100007</v>
      </c>
      <c r="F117" s="8">
        <v>3769284.9933829987</v>
      </c>
      <c r="G117" s="1"/>
      <c r="H117" s="7">
        <v>1370952.2472489993</v>
      </c>
      <c r="I117" s="8">
        <v>63808.442000000003</v>
      </c>
      <c r="J117" s="8">
        <v>271732.92287800007</v>
      </c>
      <c r="K117" s="9">
        <v>1035410.8823710008</v>
      </c>
    </row>
    <row r="118" spans="1:11" x14ac:dyDescent="0.25">
      <c r="A118" s="279"/>
      <c r="B118" s="31" t="s">
        <v>9</v>
      </c>
      <c r="C118" s="7">
        <v>4055211.8900320041</v>
      </c>
      <c r="D118" s="8">
        <v>16040.878000000001</v>
      </c>
      <c r="E118" s="8">
        <v>210536.85084100006</v>
      </c>
      <c r="F118" s="8">
        <v>3828634.1611909992</v>
      </c>
      <c r="G118" s="1"/>
      <c r="H118" s="7">
        <v>1368809.6379800015</v>
      </c>
      <c r="I118" s="8">
        <v>62839.769200000024</v>
      </c>
      <c r="J118" s="8">
        <v>247178.01872000017</v>
      </c>
      <c r="K118" s="9">
        <v>1058791.8500600001</v>
      </c>
    </row>
    <row r="119" spans="1:11" x14ac:dyDescent="0.25">
      <c r="A119" s="279"/>
      <c r="B119" s="31" t="s">
        <v>10</v>
      </c>
      <c r="C119" s="7">
        <v>4050625.7633310053</v>
      </c>
      <c r="D119" s="8">
        <v>21666.335999999999</v>
      </c>
      <c r="E119" s="8">
        <v>157696.75238599998</v>
      </c>
      <c r="F119" s="8">
        <v>3871262.6749450015</v>
      </c>
      <c r="G119" s="1"/>
      <c r="H119" s="7">
        <v>1336072.063897999</v>
      </c>
      <c r="I119" s="8">
        <v>51052.742799999985</v>
      </c>
      <c r="J119" s="8">
        <v>242469.71086099991</v>
      </c>
      <c r="K119" s="9">
        <v>1042549.6102370004</v>
      </c>
    </row>
    <row r="120" spans="1:11" x14ac:dyDescent="0.25">
      <c r="A120" s="279"/>
      <c r="B120" s="31" t="s">
        <v>11</v>
      </c>
      <c r="C120" s="7">
        <v>4025789.7397579984</v>
      </c>
      <c r="D120" s="8">
        <v>23288.807000000001</v>
      </c>
      <c r="E120" s="8">
        <v>165630.78547500001</v>
      </c>
      <c r="F120" s="8">
        <v>3836870.147283006</v>
      </c>
      <c r="G120" s="1"/>
      <c r="H120" s="7">
        <v>1393804.8717239997</v>
      </c>
      <c r="I120" s="8">
        <v>64617.6325</v>
      </c>
      <c r="J120" s="8">
        <v>246840.74845399993</v>
      </c>
      <c r="K120" s="9">
        <v>1082346.4907699996</v>
      </c>
    </row>
    <row r="121" spans="1:11" x14ac:dyDescent="0.25">
      <c r="A121" s="279"/>
      <c r="B121" s="31" t="s">
        <v>12</v>
      </c>
      <c r="C121" s="7">
        <v>3990928.135917</v>
      </c>
      <c r="D121" s="8">
        <v>24184.465000000004</v>
      </c>
      <c r="E121" s="8">
        <v>174434.94353999992</v>
      </c>
      <c r="F121" s="8">
        <v>3792308.7273770045</v>
      </c>
      <c r="G121" s="1"/>
      <c r="H121" s="7">
        <v>1299834.8731629997</v>
      </c>
      <c r="I121" s="8">
        <v>51908.611999999994</v>
      </c>
      <c r="J121" s="8">
        <v>207745.53254700013</v>
      </c>
      <c r="K121" s="9">
        <v>1040180.7286160003</v>
      </c>
    </row>
    <row r="122" spans="1:11" x14ac:dyDescent="0.25">
      <c r="A122" s="279"/>
      <c r="B122" s="31" t="s">
        <v>13</v>
      </c>
      <c r="C122" s="7">
        <v>4240405.468422004</v>
      </c>
      <c r="D122" s="8">
        <v>25761.399999999998</v>
      </c>
      <c r="E122" s="8">
        <v>203751.38005499996</v>
      </c>
      <c r="F122" s="8">
        <v>4010892.6883669994</v>
      </c>
      <c r="G122" s="1"/>
      <c r="H122" s="7">
        <v>1253515.0821940016</v>
      </c>
      <c r="I122" s="8">
        <v>63331.178</v>
      </c>
      <c r="J122" s="8">
        <v>193849.25325400001</v>
      </c>
      <c r="K122" s="9">
        <v>996334.65093999985</v>
      </c>
    </row>
    <row r="123" spans="1:11" x14ac:dyDescent="0.25">
      <c r="A123" s="279"/>
      <c r="B123" s="31" t="s">
        <v>14</v>
      </c>
      <c r="C123" s="7">
        <v>4561030.3166619986</v>
      </c>
      <c r="D123" s="8">
        <v>26500</v>
      </c>
      <c r="E123" s="8">
        <v>187446.07252099991</v>
      </c>
      <c r="F123" s="8">
        <v>4347084.2441410068</v>
      </c>
      <c r="G123" s="1"/>
      <c r="H123" s="7">
        <v>1258557.3476040002</v>
      </c>
      <c r="I123" s="8">
        <v>45869.017199999995</v>
      </c>
      <c r="J123" s="8">
        <v>181100.48141400004</v>
      </c>
      <c r="K123" s="9">
        <v>1031587.8489900007</v>
      </c>
    </row>
    <row r="124" spans="1:11" x14ac:dyDescent="0.25">
      <c r="A124" s="279"/>
      <c r="B124" s="31" t="s">
        <v>15</v>
      </c>
      <c r="C124" s="7">
        <v>4859261.7433390049</v>
      </c>
      <c r="D124" s="8">
        <v>27727.699999999997</v>
      </c>
      <c r="E124" s="8">
        <v>237883.97279199999</v>
      </c>
      <c r="F124" s="8">
        <v>4593650.0705470089</v>
      </c>
      <c r="G124" s="1"/>
      <c r="H124" s="7">
        <v>1211930.6014770011</v>
      </c>
      <c r="I124" s="8">
        <v>62843.302400000022</v>
      </c>
      <c r="J124" s="8">
        <v>175677.91010799989</v>
      </c>
      <c r="K124" s="9">
        <v>973409.38896899985</v>
      </c>
    </row>
    <row r="125" spans="1:11" ht="14.4" thickBot="1" x14ac:dyDescent="0.3">
      <c r="A125" s="280"/>
      <c r="B125" s="33" t="s">
        <v>16</v>
      </c>
      <c r="C125" s="11">
        <v>4786246.5817349982</v>
      </c>
      <c r="D125" s="12">
        <v>5173.5999999999995</v>
      </c>
      <c r="E125" s="12">
        <v>217057.63251200001</v>
      </c>
      <c r="F125" s="12">
        <v>4564015.349223</v>
      </c>
      <c r="G125" s="10"/>
      <c r="H125" s="11">
        <v>1290863.7329879988</v>
      </c>
      <c r="I125" s="12">
        <v>32835.217799999999</v>
      </c>
      <c r="J125" s="12">
        <v>215542.04862000002</v>
      </c>
      <c r="K125" s="13">
        <v>1042486.4665679997</v>
      </c>
    </row>
    <row r="126" spans="1:11" x14ac:dyDescent="0.25">
      <c r="A126" s="278">
        <v>2014</v>
      </c>
      <c r="B126" s="34" t="s">
        <v>5</v>
      </c>
      <c r="C126" s="16">
        <v>4854344.9053139994</v>
      </c>
      <c r="D126" s="17">
        <v>3611.6000000000004</v>
      </c>
      <c r="E126" s="8">
        <v>168272.11650400006</v>
      </c>
      <c r="F126" s="17">
        <v>4682461.1888100067</v>
      </c>
      <c r="G126" s="15"/>
      <c r="H126" s="16">
        <v>1393662.2246280005</v>
      </c>
      <c r="I126" s="17">
        <v>64999.090600000003</v>
      </c>
      <c r="J126" s="17">
        <v>184538.74822200008</v>
      </c>
      <c r="K126" s="18">
        <v>1144124.3858060006</v>
      </c>
    </row>
    <row r="127" spans="1:11" x14ac:dyDescent="0.25">
      <c r="A127" s="279"/>
      <c r="B127" s="31" t="s">
        <v>6</v>
      </c>
      <c r="C127" s="7">
        <v>4825593.8780739885</v>
      </c>
      <c r="D127" s="8">
        <v>45017.747999999992</v>
      </c>
      <c r="E127" s="8">
        <v>159683.47239800004</v>
      </c>
      <c r="F127" s="8">
        <v>4620892.6576760039</v>
      </c>
      <c r="G127" s="1"/>
      <c r="H127" s="7">
        <v>1463164.3880139999</v>
      </c>
      <c r="I127" s="8">
        <v>95481.534600000014</v>
      </c>
      <c r="J127" s="8">
        <v>252875.02251399992</v>
      </c>
      <c r="K127" s="9">
        <v>1114807.8309000009</v>
      </c>
    </row>
    <row r="128" spans="1:11" x14ac:dyDescent="0.25">
      <c r="A128" s="279"/>
      <c r="B128" s="31" t="s">
        <v>7</v>
      </c>
      <c r="C128" s="7">
        <v>4722584.5072050001</v>
      </c>
      <c r="D128" s="8">
        <v>43809.207999999999</v>
      </c>
      <c r="E128" s="8">
        <v>141046.90726000004</v>
      </c>
      <c r="F128" s="8">
        <v>4537728.3919450045</v>
      </c>
      <c r="G128" s="1"/>
      <c r="H128" s="7">
        <v>1497181.2288000002</v>
      </c>
      <c r="I128" s="8">
        <v>77358.028999999995</v>
      </c>
      <c r="J128" s="8">
        <v>246074.45104200003</v>
      </c>
      <c r="K128" s="9">
        <v>1173748.7487579999</v>
      </c>
    </row>
    <row r="129" spans="1:11" x14ac:dyDescent="0.25">
      <c r="A129" s="279"/>
      <c r="B129" s="31" t="s">
        <v>8</v>
      </c>
      <c r="C129" s="7">
        <v>4738364.3618469955</v>
      </c>
      <c r="D129" s="8">
        <v>28317.792000000001</v>
      </c>
      <c r="E129" s="8">
        <v>169688.38341999997</v>
      </c>
      <c r="F129" s="8">
        <v>4540358.186427</v>
      </c>
      <c r="G129" s="1"/>
      <c r="H129" s="7">
        <v>1550018.9330769998</v>
      </c>
      <c r="I129" s="8">
        <v>101845.19800000003</v>
      </c>
      <c r="J129" s="8">
        <v>270073.91802100005</v>
      </c>
      <c r="K129" s="9">
        <v>1178099.8170560002</v>
      </c>
    </row>
    <row r="130" spans="1:11" x14ac:dyDescent="0.25">
      <c r="A130" s="279"/>
      <c r="B130" s="31" t="s">
        <v>9</v>
      </c>
      <c r="C130" s="7">
        <v>4734707.6874599922</v>
      </c>
      <c r="D130" s="8">
        <v>46788.872000000003</v>
      </c>
      <c r="E130" s="8">
        <v>193109.63014300007</v>
      </c>
      <c r="F130" s="8">
        <v>4494809.1853169994</v>
      </c>
      <c r="G130" s="1"/>
      <c r="H130" s="7">
        <v>1512397.3182099995</v>
      </c>
      <c r="I130" s="8">
        <v>90606.188999999998</v>
      </c>
      <c r="J130" s="8">
        <v>284067.49424799997</v>
      </c>
      <c r="K130" s="9">
        <v>1137723.6349619995</v>
      </c>
    </row>
    <row r="131" spans="1:11" x14ac:dyDescent="0.25">
      <c r="A131" s="279"/>
      <c r="B131" s="31" t="s">
        <v>10</v>
      </c>
      <c r="C131" s="7">
        <v>4875366.8379790019</v>
      </c>
      <c r="D131" s="8">
        <v>25011.512000000002</v>
      </c>
      <c r="E131" s="8">
        <v>192297.836993</v>
      </c>
      <c r="F131" s="8">
        <v>4658057.4889860032</v>
      </c>
      <c r="G131" s="1"/>
      <c r="H131" s="7">
        <v>1531855.7304489994</v>
      </c>
      <c r="I131" s="8">
        <v>54016.412000000018</v>
      </c>
      <c r="J131" s="8">
        <v>293142.78541999985</v>
      </c>
      <c r="K131" s="9">
        <v>1184696.5330290007</v>
      </c>
    </row>
    <row r="132" spans="1:11" x14ac:dyDescent="0.25">
      <c r="A132" s="279"/>
      <c r="B132" s="31" t="s">
        <v>11</v>
      </c>
      <c r="C132" s="7">
        <v>4881834.9754480012</v>
      </c>
      <c r="D132" s="8">
        <v>3954.4160000000006</v>
      </c>
      <c r="E132" s="8">
        <v>200938.17469999997</v>
      </c>
      <c r="F132" s="8">
        <v>4676942.3847479988</v>
      </c>
      <c r="G132" s="1"/>
      <c r="H132" s="7">
        <v>1556084.2968069999</v>
      </c>
      <c r="I132" s="8">
        <v>35628.364999999991</v>
      </c>
      <c r="J132" s="8">
        <v>337377.57614299998</v>
      </c>
      <c r="K132" s="9">
        <v>1183078.3556640001</v>
      </c>
    </row>
    <row r="133" spans="1:11" x14ac:dyDescent="0.25">
      <c r="A133" s="279"/>
      <c r="B133" s="31" t="s">
        <v>12</v>
      </c>
      <c r="C133" s="7">
        <v>4802697.3630320048</v>
      </c>
      <c r="D133" s="8">
        <v>1386.0120000000002</v>
      </c>
      <c r="E133" s="8">
        <v>201871.427773</v>
      </c>
      <c r="F133" s="8">
        <v>4599439.9232590077</v>
      </c>
      <c r="G133" s="1"/>
      <c r="H133" s="7">
        <v>1490488.5691779992</v>
      </c>
      <c r="I133" s="8">
        <v>20136.974999999999</v>
      </c>
      <c r="J133" s="8">
        <v>320366.26504599996</v>
      </c>
      <c r="K133" s="9">
        <v>1149985.329132</v>
      </c>
    </row>
    <row r="134" spans="1:11" x14ac:dyDescent="0.25">
      <c r="A134" s="279"/>
      <c r="B134" s="31" t="s">
        <v>13</v>
      </c>
      <c r="C134" s="7">
        <v>4976131.4094910081</v>
      </c>
      <c r="D134" s="8">
        <v>811.14199999999994</v>
      </c>
      <c r="E134" s="8">
        <v>219113.75892500003</v>
      </c>
      <c r="F134" s="8">
        <v>4756206.5085660033</v>
      </c>
      <c r="G134" s="1"/>
      <c r="H134" s="7">
        <v>1524279.9353539974</v>
      </c>
      <c r="I134" s="8">
        <v>33124.383999999998</v>
      </c>
      <c r="J134" s="8">
        <v>324995.97568600008</v>
      </c>
      <c r="K134" s="9">
        <v>1166159.575667999</v>
      </c>
    </row>
    <row r="135" spans="1:11" x14ac:dyDescent="0.25">
      <c r="A135" s="279"/>
      <c r="B135" s="31" t="s">
        <v>14</v>
      </c>
      <c r="C135" s="7">
        <v>5050187.8593290066</v>
      </c>
      <c r="D135" s="8">
        <v>1302.4499999999998</v>
      </c>
      <c r="E135" s="8">
        <v>210354.09719499998</v>
      </c>
      <c r="F135" s="8">
        <v>4838531.3121340014</v>
      </c>
      <c r="G135" s="1"/>
      <c r="H135" s="7">
        <v>1561726.3420049979</v>
      </c>
      <c r="I135" s="8">
        <v>34543.536999999997</v>
      </c>
      <c r="J135" s="8">
        <v>311719.45458399993</v>
      </c>
      <c r="K135" s="9">
        <v>1215463.3504209998</v>
      </c>
    </row>
    <row r="136" spans="1:11" x14ac:dyDescent="0.25">
      <c r="A136" s="279"/>
      <c r="B136" s="31" t="s">
        <v>15</v>
      </c>
      <c r="C136" s="7">
        <v>4981183.5471640015</v>
      </c>
      <c r="D136" s="8">
        <v>546.17000000000007</v>
      </c>
      <c r="E136" s="8">
        <v>222982.65665300001</v>
      </c>
      <c r="F136" s="8">
        <v>4757654.7205109932</v>
      </c>
      <c r="G136" s="1"/>
      <c r="H136" s="7">
        <v>1641293.8371719988</v>
      </c>
      <c r="I136" s="8">
        <v>81941.124439999985</v>
      </c>
      <c r="J136" s="8">
        <v>296812.56369600008</v>
      </c>
      <c r="K136" s="9">
        <v>1262540.1490360002</v>
      </c>
    </row>
    <row r="137" spans="1:11" ht="14.4" thickBot="1" x14ac:dyDescent="0.3">
      <c r="A137" s="280"/>
      <c r="B137" s="33" t="s">
        <v>16</v>
      </c>
      <c r="C137" s="11">
        <v>4962404.1940290025</v>
      </c>
      <c r="D137" s="12">
        <v>31378.374000000003</v>
      </c>
      <c r="E137" s="12">
        <v>179765.92121799992</v>
      </c>
      <c r="F137" s="12">
        <v>4751259.898811006</v>
      </c>
      <c r="G137" s="10"/>
      <c r="H137" s="11">
        <v>1677787.0570779995</v>
      </c>
      <c r="I137" s="12">
        <v>68643.274000000005</v>
      </c>
      <c r="J137" s="12">
        <v>274599.54007099994</v>
      </c>
      <c r="K137" s="13">
        <v>1334544.2430070019</v>
      </c>
    </row>
    <row r="138" spans="1:11" x14ac:dyDescent="0.25">
      <c r="A138" s="278">
        <v>2015</v>
      </c>
      <c r="B138" s="34" t="s">
        <v>5</v>
      </c>
      <c r="C138" s="16">
        <v>5028681.9829390012</v>
      </c>
      <c r="D138" s="17">
        <v>2627.5160000000005</v>
      </c>
      <c r="E138" s="8">
        <v>178848.53859500011</v>
      </c>
      <c r="F138" s="17">
        <v>4847205.9283439955</v>
      </c>
      <c r="G138" s="15"/>
      <c r="H138" s="16">
        <v>1740288.0297120016</v>
      </c>
      <c r="I138" s="17">
        <v>28026.766599999999</v>
      </c>
      <c r="J138" s="17">
        <v>281369.16048399999</v>
      </c>
      <c r="K138" s="18">
        <v>1430892.1026279998</v>
      </c>
    </row>
    <row r="139" spans="1:11" x14ac:dyDescent="0.25">
      <c r="A139" s="279"/>
      <c r="B139" s="31" t="s">
        <v>6</v>
      </c>
      <c r="C139" s="7">
        <v>4994002.1615090109</v>
      </c>
      <c r="D139" s="8">
        <v>624.92799999999988</v>
      </c>
      <c r="E139" s="8">
        <v>159425.30894999995</v>
      </c>
      <c r="F139" s="8">
        <v>4833951.9245590074</v>
      </c>
      <c r="G139" s="1"/>
      <c r="H139" s="7">
        <v>1725965.2063579988</v>
      </c>
      <c r="I139" s="8">
        <v>48164.887000000002</v>
      </c>
      <c r="J139" s="8">
        <v>249487.10827799994</v>
      </c>
      <c r="K139" s="9">
        <v>1428313.2110800005</v>
      </c>
    </row>
    <row r="140" spans="1:11" x14ac:dyDescent="0.25">
      <c r="A140" s="279"/>
      <c r="B140" s="31" t="s">
        <v>7</v>
      </c>
      <c r="C140" s="7">
        <v>5210273.715099006</v>
      </c>
      <c r="D140" s="8">
        <v>8071.8870000000015</v>
      </c>
      <c r="E140" s="8">
        <v>236610.07772199999</v>
      </c>
      <c r="F140" s="8">
        <v>4965591.7503769929</v>
      </c>
      <c r="G140" s="1"/>
      <c r="H140" s="7">
        <v>1745848.1090739996</v>
      </c>
      <c r="I140" s="8">
        <v>50067.49549999999</v>
      </c>
      <c r="J140" s="8">
        <v>267648.09566599998</v>
      </c>
      <c r="K140" s="9">
        <v>1428132.5179079985</v>
      </c>
    </row>
    <row r="141" spans="1:11" x14ac:dyDescent="0.25">
      <c r="A141" s="279"/>
      <c r="B141" s="31" t="s">
        <v>8</v>
      </c>
      <c r="C141" s="7">
        <v>5225957.2940500053</v>
      </c>
      <c r="D141" s="8">
        <v>11125.504500000003</v>
      </c>
      <c r="E141" s="8">
        <v>222814.78566999998</v>
      </c>
      <c r="F141" s="8">
        <v>4992017.0038800137</v>
      </c>
      <c r="G141" s="1"/>
      <c r="H141" s="7">
        <v>1749786.9790020012</v>
      </c>
      <c r="I141" s="8">
        <v>46259.438499999997</v>
      </c>
      <c r="J141" s="8">
        <v>262166.62684299995</v>
      </c>
      <c r="K141" s="9">
        <v>1441360.9136590005</v>
      </c>
    </row>
    <row r="142" spans="1:11" x14ac:dyDescent="0.25">
      <c r="A142" s="279"/>
      <c r="B142" s="31" t="s">
        <v>9</v>
      </c>
      <c r="C142" s="7">
        <v>5561415.0774519984</v>
      </c>
      <c r="D142" s="8">
        <v>11857.413115000003</v>
      </c>
      <c r="E142" s="8">
        <v>236854.55757600008</v>
      </c>
      <c r="F142" s="8">
        <v>5312703.1067610011</v>
      </c>
      <c r="G142" s="1"/>
      <c r="H142" s="7">
        <v>1949758.7698280015</v>
      </c>
      <c r="I142" s="8">
        <v>30880.935000000005</v>
      </c>
      <c r="J142" s="8">
        <v>246395.24796799995</v>
      </c>
      <c r="K142" s="9">
        <v>1672482.5868599992</v>
      </c>
    </row>
    <row r="143" spans="1:11" x14ac:dyDescent="0.25">
      <c r="A143" s="279"/>
      <c r="B143" s="31" t="s">
        <v>10</v>
      </c>
      <c r="C143" s="7">
        <v>5708159.628222011</v>
      </c>
      <c r="D143" s="8">
        <v>9433.6744099999996</v>
      </c>
      <c r="E143" s="8">
        <v>171382.49300999998</v>
      </c>
      <c r="F143" s="8">
        <v>5527343.4608020047</v>
      </c>
      <c r="G143" s="1"/>
      <c r="H143" s="7">
        <v>1991853.668019</v>
      </c>
      <c r="I143" s="8">
        <v>31140.493999999992</v>
      </c>
      <c r="J143" s="8">
        <v>259488.8924159999</v>
      </c>
      <c r="K143" s="9">
        <v>1701224.281602999</v>
      </c>
    </row>
    <row r="144" spans="1:11" x14ac:dyDescent="0.25">
      <c r="A144" s="279"/>
      <c r="B144" s="31" t="s">
        <v>11</v>
      </c>
      <c r="C144" s="7">
        <v>5667257.8193972465</v>
      </c>
      <c r="D144" s="8">
        <v>28368.137999999999</v>
      </c>
      <c r="E144" s="8">
        <v>203443.13427299997</v>
      </c>
      <c r="F144" s="8">
        <v>5435446.5471242564</v>
      </c>
      <c r="G144" s="1"/>
      <c r="H144" s="7">
        <v>1885093.8977410006</v>
      </c>
      <c r="I144" s="8">
        <v>16266.124</v>
      </c>
      <c r="J144" s="8">
        <v>232199.01406200003</v>
      </c>
      <c r="K144" s="9">
        <v>1636628.7596789994</v>
      </c>
    </row>
    <row r="145" spans="1:11" x14ac:dyDescent="0.25">
      <c r="A145" s="279"/>
      <c r="B145" s="31" t="s">
        <v>12</v>
      </c>
      <c r="C145" s="7">
        <v>5886620.2599384207</v>
      </c>
      <c r="D145" s="8">
        <v>23309.915000000001</v>
      </c>
      <c r="E145" s="8">
        <v>200785.00365099998</v>
      </c>
      <c r="F145" s="8">
        <v>5662525.3412873959</v>
      </c>
      <c r="G145" s="1"/>
      <c r="H145" s="7">
        <v>1933791.3065170005</v>
      </c>
      <c r="I145" s="8">
        <v>33492.596100000002</v>
      </c>
      <c r="J145" s="8">
        <v>242413.58717300004</v>
      </c>
      <c r="K145" s="9">
        <v>1657885.1232440001</v>
      </c>
    </row>
    <row r="146" spans="1:11" x14ac:dyDescent="0.25">
      <c r="A146" s="279"/>
      <c r="B146" s="31" t="s">
        <v>13</v>
      </c>
      <c r="C146" s="7">
        <v>5782644.7970354008</v>
      </c>
      <c r="D146" s="8">
        <v>9246.0187050000004</v>
      </c>
      <c r="E146" s="8">
        <v>189144.32172800007</v>
      </c>
      <c r="F146" s="8">
        <v>5584254.4566024095</v>
      </c>
      <c r="G146" s="1"/>
      <c r="H146" s="7">
        <v>2012724.4327569997</v>
      </c>
      <c r="I146" s="8">
        <v>32564.200049999999</v>
      </c>
      <c r="J146" s="8">
        <v>241736.39677899997</v>
      </c>
      <c r="K146" s="9">
        <v>1738423.8359280003</v>
      </c>
    </row>
    <row r="147" spans="1:11" x14ac:dyDescent="0.25">
      <c r="A147" s="279"/>
      <c r="B147" s="31" t="s">
        <v>14</v>
      </c>
      <c r="C147" s="7">
        <v>5781496.315630395</v>
      </c>
      <c r="D147" s="8">
        <v>9777.9745000000003</v>
      </c>
      <c r="E147" s="8">
        <v>248482.67732999989</v>
      </c>
      <c r="F147" s="8">
        <v>5523235.6638003914</v>
      </c>
      <c r="G147" s="1"/>
      <c r="H147" s="7">
        <v>2124941.1156740012</v>
      </c>
      <c r="I147" s="8">
        <v>22378.955000000002</v>
      </c>
      <c r="J147" s="8">
        <v>237348.06041499993</v>
      </c>
      <c r="K147" s="9">
        <v>1865214.1002590011</v>
      </c>
    </row>
    <row r="148" spans="1:11" x14ac:dyDescent="0.25">
      <c r="A148" s="279"/>
      <c r="B148" s="31" t="s">
        <v>15</v>
      </c>
      <c r="C148" s="7">
        <v>5878457.7689063922</v>
      </c>
      <c r="D148" s="8">
        <v>2834.2</v>
      </c>
      <c r="E148" s="8">
        <v>224680.02895899999</v>
      </c>
      <c r="F148" s="8">
        <v>5650943.5399473803</v>
      </c>
      <c r="G148" s="1"/>
      <c r="H148" s="7">
        <v>2251508.1529769981</v>
      </c>
      <c r="I148" s="8">
        <v>14831.818600000001</v>
      </c>
      <c r="J148" s="8">
        <v>285045.35164600017</v>
      </c>
      <c r="K148" s="9">
        <v>1951630.9827310022</v>
      </c>
    </row>
    <row r="149" spans="1:11" ht="14.4" thickBot="1" x14ac:dyDescent="0.3">
      <c r="A149" s="280"/>
      <c r="B149" s="33" t="s">
        <v>16</v>
      </c>
      <c r="C149" s="11">
        <v>5947921.49098738</v>
      </c>
      <c r="D149" s="12">
        <v>2834.2</v>
      </c>
      <c r="E149" s="12">
        <v>267341.50196599995</v>
      </c>
      <c r="F149" s="12">
        <v>5677745.7890213691</v>
      </c>
      <c r="G149" s="10"/>
      <c r="H149" s="11">
        <v>2374983.6528510004</v>
      </c>
      <c r="I149" s="12">
        <v>6127.5227999999997</v>
      </c>
      <c r="J149" s="12">
        <v>309421.63462000026</v>
      </c>
      <c r="K149" s="13">
        <v>2059434.4954310025</v>
      </c>
    </row>
    <row r="150" spans="1:11" x14ac:dyDescent="0.25">
      <c r="A150" s="278">
        <v>2016</v>
      </c>
      <c r="B150" s="34" t="s">
        <v>5</v>
      </c>
      <c r="C150" s="16">
        <v>5707798.3212850001</v>
      </c>
      <c r="D150" s="17">
        <v>1219.2</v>
      </c>
      <c r="E150" s="8">
        <v>254222.34072199999</v>
      </c>
      <c r="F150" s="17">
        <v>5452356.7805629997</v>
      </c>
      <c r="G150" s="15"/>
      <c r="H150" s="16">
        <v>2376423.2217259998</v>
      </c>
      <c r="I150" s="17">
        <v>1856.1523500000001</v>
      </c>
      <c r="J150" s="17">
        <v>353318.736217</v>
      </c>
      <c r="K150" s="18">
        <v>2021248.3331589999</v>
      </c>
    </row>
    <row r="151" spans="1:11" x14ac:dyDescent="0.25">
      <c r="A151" s="279"/>
      <c r="B151" s="31" t="s">
        <v>6</v>
      </c>
      <c r="C151" s="7">
        <v>5623501.5011109998</v>
      </c>
      <c r="D151" s="8">
        <v>2129.0864499999998</v>
      </c>
      <c r="E151" s="8">
        <v>230504.51437399999</v>
      </c>
      <c r="F151" s="8">
        <v>5390867.9002870005</v>
      </c>
      <c r="G151" s="1"/>
      <c r="H151" s="7">
        <v>2296367.5493979999</v>
      </c>
      <c r="I151" s="8">
        <v>546.23983499999997</v>
      </c>
      <c r="J151" s="8">
        <v>331552.21049999999</v>
      </c>
      <c r="K151" s="9">
        <v>1964269.0990629999</v>
      </c>
    </row>
    <row r="152" spans="1:11" x14ac:dyDescent="0.25">
      <c r="A152" s="279"/>
      <c r="B152" s="31" t="s">
        <v>7</v>
      </c>
      <c r="C152" s="7">
        <v>5588895.4934299998</v>
      </c>
      <c r="D152" s="8">
        <v>10431.216850000001</v>
      </c>
      <c r="E152" s="8">
        <v>212624.263982</v>
      </c>
      <c r="F152" s="8">
        <v>5365840.0125979995</v>
      </c>
      <c r="G152" s="1"/>
      <c r="H152" s="7">
        <v>2462839.0066760001</v>
      </c>
      <c r="I152" s="8">
        <v>2833.5358350000001</v>
      </c>
      <c r="J152" s="8">
        <v>342455.78788199998</v>
      </c>
      <c r="K152" s="9">
        <v>2117549.6829590001</v>
      </c>
    </row>
    <row r="153" spans="1:11" x14ac:dyDescent="0.25">
      <c r="A153" s="279"/>
      <c r="B153" s="31" t="s">
        <v>8</v>
      </c>
      <c r="C153" s="7">
        <v>5929503.4908480002</v>
      </c>
      <c r="D153" s="8">
        <v>12498.96925</v>
      </c>
      <c r="E153" s="8">
        <v>266945.49275999999</v>
      </c>
      <c r="F153" s="8">
        <v>5650059.0288380003</v>
      </c>
      <c r="G153" s="1"/>
      <c r="H153" s="7">
        <v>2517619.122374</v>
      </c>
      <c r="I153" s="8">
        <v>1265.657835</v>
      </c>
      <c r="J153" s="8">
        <v>346317.89304599998</v>
      </c>
      <c r="K153" s="9">
        <v>2170035.5714929998</v>
      </c>
    </row>
    <row r="154" spans="1:11" x14ac:dyDescent="0.25">
      <c r="A154" s="279"/>
      <c r="B154" s="31" t="s">
        <v>9</v>
      </c>
      <c r="C154" s="7">
        <v>5924630.1755219996</v>
      </c>
      <c r="D154" s="8">
        <v>15801.6494</v>
      </c>
      <c r="E154" s="8">
        <v>220713.42545800001</v>
      </c>
      <c r="F154" s="8">
        <v>5688115.100664</v>
      </c>
      <c r="G154" s="1"/>
      <c r="H154" s="7">
        <v>2419606.3386340002</v>
      </c>
      <c r="I154" s="8">
        <v>1772.6498349999999</v>
      </c>
      <c r="J154" s="8">
        <v>331682.03655999998</v>
      </c>
      <c r="K154" s="9">
        <v>2086151.652239</v>
      </c>
    </row>
    <row r="155" spans="1:11" x14ac:dyDescent="0.25">
      <c r="A155" s="279"/>
      <c r="B155" s="31" t="s">
        <v>10</v>
      </c>
      <c r="C155" s="7">
        <v>6119481.6008369997</v>
      </c>
      <c r="D155" s="8">
        <v>11742.3577</v>
      </c>
      <c r="E155" s="8">
        <v>324847.44197799999</v>
      </c>
      <c r="F155" s="8">
        <v>5782891.801159</v>
      </c>
      <c r="G155" s="1"/>
      <c r="H155" s="7">
        <v>2476211.1060210001</v>
      </c>
      <c r="I155" s="8">
        <v>2171.5801849999998</v>
      </c>
      <c r="J155" s="8">
        <v>355180.21661599999</v>
      </c>
      <c r="K155" s="9">
        <v>2118859.3092200002</v>
      </c>
    </row>
    <row r="156" spans="1:11" x14ac:dyDescent="0.25">
      <c r="A156" s="279"/>
      <c r="B156" s="31" t="s">
        <v>11</v>
      </c>
      <c r="C156" s="7">
        <v>6170742.0721789999</v>
      </c>
      <c r="D156" s="8">
        <v>39331.218000000001</v>
      </c>
      <c r="E156" s="8">
        <v>283910.18918300001</v>
      </c>
      <c r="F156" s="8">
        <v>5847500.664996</v>
      </c>
      <c r="G156" s="1"/>
      <c r="H156" s="7">
        <v>2442662.4666869999</v>
      </c>
      <c r="I156" s="8">
        <v>1355.121185</v>
      </c>
      <c r="J156" s="8">
        <v>342306.55311899999</v>
      </c>
      <c r="K156" s="9">
        <v>2099000.7923829998</v>
      </c>
    </row>
    <row r="157" spans="1:11" x14ac:dyDescent="0.25">
      <c r="A157" s="279"/>
      <c r="B157" s="31" t="s">
        <v>12</v>
      </c>
      <c r="C157" s="7">
        <v>6177095.9421220003</v>
      </c>
      <c r="D157" s="8">
        <v>54689.917000000001</v>
      </c>
      <c r="E157" s="8">
        <v>277665.13032900001</v>
      </c>
      <c r="F157" s="8">
        <v>5844740.8947930001</v>
      </c>
      <c r="G157" s="1"/>
      <c r="H157" s="7">
        <v>2391889.4491639999</v>
      </c>
      <c r="I157" s="8">
        <v>440.319185</v>
      </c>
      <c r="J157" s="8">
        <v>347651.988419</v>
      </c>
      <c r="K157" s="9">
        <v>2043797.1415599999</v>
      </c>
    </row>
    <row r="158" spans="1:11" x14ac:dyDescent="0.25">
      <c r="A158" s="279"/>
      <c r="B158" s="31" t="s">
        <v>13</v>
      </c>
      <c r="C158" s="7">
        <v>6215356.3574040001</v>
      </c>
      <c r="D158" s="8">
        <v>23094.027999999998</v>
      </c>
      <c r="E158" s="8">
        <v>286966.71580000001</v>
      </c>
      <c r="F158" s="8">
        <v>5905295.6136039998</v>
      </c>
      <c r="G158" s="1"/>
      <c r="H158" s="7">
        <v>2531255.2878490002</v>
      </c>
      <c r="I158" s="8">
        <v>178.94718499999999</v>
      </c>
      <c r="J158" s="8">
        <v>357946.98050300003</v>
      </c>
      <c r="K158" s="9">
        <v>2173129.3601609999</v>
      </c>
    </row>
    <row r="159" spans="1:11" x14ac:dyDescent="0.25">
      <c r="A159" s="279"/>
      <c r="B159" s="31" t="s">
        <v>14</v>
      </c>
      <c r="C159" s="7">
        <v>6193341.1526699997</v>
      </c>
      <c r="D159" s="8">
        <v>15027.88005</v>
      </c>
      <c r="E159" s="8">
        <v>306305.92834099999</v>
      </c>
      <c r="F159" s="8">
        <v>5872007.3442789996</v>
      </c>
      <c r="G159" s="1"/>
      <c r="H159" s="7">
        <v>2489576.9729579999</v>
      </c>
      <c r="I159" s="8">
        <v>0</v>
      </c>
      <c r="J159" s="8">
        <v>338851.18655799999</v>
      </c>
      <c r="K159" s="9">
        <v>2150725.7864000001</v>
      </c>
    </row>
    <row r="160" spans="1:11" x14ac:dyDescent="0.25">
      <c r="A160" s="279"/>
      <c r="B160" s="31" t="s">
        <v>15</v>
      </c>
      <c r="C160" s="7">
        <v>6337769.732872</v>
      </c>
      <c r="D160" s="8">
        <v>3090.5300299999999</v>
      </c>
      <c r="E160" s="8">
        <v>318864.33431800001</v>
      </c>
      <c r="F160" s="8">
        <v>6015814.868524</v>
      </c>
      <c r="G160" s="1"/>
      <c r="H160" s="7">
        <v>2469830.956208</v>
      </c>
      <c r="I160" s="8"/>
      <c r="J160" s="8">
        <v>329895.07706799998</v>
      </c>
      <c r="K160" s="9">
        <v>2139935.8791399999</v>
      </c>
    </row>
    <row r="161" spans="1:11" ht="14.4" thickBot="1" x14ac:dyDescent="0.3">
      <c r="A161" s="280"/>
      <c r="B161" s="33" t="s">
        <v>16</v>
      </c>
      <c r="C161" s="11">
        <v>6205439.3357490003</v>
      </c>
      <c r="D161" s="12">
        <v>24278.086879999999</v>
      </c>
      <c r="E161" s="12">
        <v>287878.14744600002</v>
      </c>
      <c r="F161" s="12">
        <v>5893283.101423</v>
      </c>
      <c r="G161" s="10"/>
      <c r="H161" s="11">
        <v>2479647.2436299999</v>
      </c>
      <c r="I161" s="12"/>
      <c r="J161" s="12">
        <v>388197.37130399997</v>
      </c>
      <c r="K161" s="13">
        <v>2091449.8723259999</v>
      </c>
    </row>
    <row r="162" spans="1:11" x14ac:dyDescent="0.25">
      <c r="A162" s="278">
        <v>2017</v>
      </c>
      <c r="B162" s="34" t="s">
        <v>5</v>
      </c>
      <c r="C162" s="16">
        <v>6251482.1578930002</v>
      </c>
      <c r="D162" s="17">
        <v>13831.150799999999</v>
      </c>
      <c r="E162" s="8">
        <v>321425.43891600001</v>
      </c>
      <c r="F162" s="17">
        <v>5916225.5681769997</v>
      </c>
      <c r="G162" s="15"/>
      <c r="H162" s="16">
        <v>2486650.1303739999</v>
      </c>
      <c r="I162" s="17"/>
      <c r="J162" s="17">
        <v>390441.58277199999</v>
      </c>
      <c r="K162" s="18">
        <v>2096208.5476019999</v>
      </c>
    </row>
    <row r="163" spans="1:11" x14ac:dyDescent="0.25">
      <c r="A163" s="279"/>
      <c r="B163" s="31" t="s">
        <v>6</v>
      </c>
      <c r="C163" s="7">
        <v>6342412.1435439996</v>
      </c>
      <c r="D163" s="8">
        <v>9068.1656000000003</v>
      </c>
      <c r="E163" s="8">
        <v>302546.61228300002</v>
      </c>
      <c r="F163" s="8">
        <v>6030797.3656609999</v>
      </c>
      <c r="G163" s="1"/>
      <c r="H163" s="7">
        <v>2609618.994043</v>
      </c>
      <c r="I163" s="8"/>
      <c r="J163" s="8">
        <v>418133.664697</v>
      </c>
      <c r="K163" s="9">
        <v>2191485.3293460002</v>
      </c>
    </row>
    <row r="164" spans="1:11" x14ac:dyDescent="0.25">
      <c r="A164" s="279"/>
      <c r="B164" s="31" t="s">
        <v>7</v>
      </c>
      <c r="C164" s="7">
        <v>6318499.5916609997</v>
      </c>
      <c r="D164" s="8">
        <v>26350.185799999999</v>
      </c>
      <c r="E164" s="8">
        <v>280424.61553399998</v>
      </c>
      <c r="F164" s="8">
        <v>6011724.7903270004</v>
      </c>
      <c r="G164" s="1"/>
      <c r="H164" s="7">
        <v>2588562.5838910001</v>
      </c>
      <c r="I164" s="8">
        <v>16258.825000000001</v>
      </c>
      <c r="J164" s="8">
        <v>384894.77257799997</v>
      </c>
      <c r="K164" s="9">
        <v>2187408.9863129999</v>
      </c>
    </row>
    <row r="165" spans="1:11" x14ac:dyDescent="0.25">
      <c r="A165" s="279"/>
      <c r="B165" s="31" t="s">
        <v>8</v>
      </c>
      <c r="C165" s="7">
        <v>6366918.6344729997</v>
      </c>
      <c r="D165" s="8">
        <v>10210.78119</v>
      </c>
      <c r="E165" s="8">
        <v>285523.36556599999</v>
      </c>
      <c r="F165" s="8">
        <v>6071184.4877169998</v>
      </c>
      <c r="G165" s="1"/>
      <c r="H165" s="7">
        <v>2599611.5026199999</v>
      </c>
      <c r="I165" s="8">
        <v>9873.5409999999993</v>
      </c>
      <c r="J165" s="8">
        <v>380630.19237599999</v>
      </c>
      <c r="K165" s="9">
        <v>2209107.7692439999</v>
      </c>
    </row>
    <row r="166" spans="1:11" x14ac:dyDescent="0.25">
      <c r="A166" s="279"/>
      <c r="B166" s="31" t="s">
        <v>9</v>
      </c>
      <c r="C166" s="7">
        <v>6435484.3307760004</v>
      </c>
      <c r="D166" s="8">
        <v>450.17119000000002</v>
      </c>
      <c r="E166" s="8">
        <v>341550.83890500001</v>
      </c>
      <c r="F166" s="8">
        <v>6093483.3206810001</v>
      </c>
      <c r="G166" s="1"/>
      <c r="H166" s="7">
        <v>2573429.9650429999</v>
      </c>
      <c r="I166" s="8">
        <v>3310.8879999999999</v>
      </c>
      <c r="J166" s="8">
        <v>367411.88517999998</v>
      </c>
      <c r="K166" s="9">
        <v>2202707.1918629999</v>
      </c>
    </row>
    <row r="167" spans="1:11" x14ac:dyDescent="0.25">
      <c r="A167" s="279"/>
      <c r="B167" s="31" t="s">
        <v>10</v>
      </c>
      <c r="C167" s="7">
        <v>6668404.4503389997</v>
      </c>
      <c r="D167" s="8">
        <v>285.92419000000001</v>
      </c>
      <c r="E167" s="8">
        <v>313084.26875500003</v>
      </c>
      <c r="F167" s="8">
        <v>6355034.257394</v>
      </c>
      <c r="G167" s="1"/>
      <c r="H167" s="7">
        <v>2806428.8297450002</v>
      </c>
      <c r="I167" s="8">
        <v>118.246</v>
      </c>
      <c r="J167" s="8">
        <v>508979.307715</v>
      </c>
      <c r="K167" s="9">
        <v>2297331.2760299998</v>
      </c>
    </row>
    <row r="168" spans="1:11" x14ac:dyDescent="0.25">
      <c r="A168" s="279"/>
      <c r="B168" s="31" t="s">
        <v>11</v>
      </c>
      <c r="C168" s="7">
        <v>6745046.2169230003</v>
      </c>
      <c r="D168" s="8">
        <v>51.640189999999997</v>
      </c>
      <c r="E168" s="8">
        <v>358887.39390199998</v>
      </c>
      <c r="F168" s="8">
        <v>6386107.1828309996</v>
      </c>
      <c r="G168" s="1"/>
      <c r="H168" s="7">
        <v>2838264.3394470001</v>
      </c>
      <c r="I168" s="8">
        <v>0</v>
      </c>
      <c r="J168" s="8">
        <v>490177.00069000002</v>
      </c>
      <c r="K168" s="9">
        <v>2348087.3387569999</v>
      </c>
    </row>
    <row r="169" spans="1:11" x14ac:dyDescent="0.25">
      <c r="A169" s="279"/>
      <c r="B169" s="31" t="s">
        <v>12</v>
      </c>
      <c r="C169" s="7">
        <v>6892191.3236520002</v>
      </c>
      <c r="D169" s="8">
        <v>51.640189999999997</v>
      </c>
      <c r="E169" s="8">
        <v>316555.88769399998</v>
      </c>
      <c r="F169" s="8">
        <v>6575583.7957680002</v>
      </c>
      <c r="G169" s="1"/>
      <c r="H169" s="7">
        <v>2896494.877911</v>
      </c>
      <c r="I169" s="8"/>
      <c r="J169" s="8">
        <v>522985.09920599998</v>
      </c>
      <c r="K169" s="9">
        <v>2373509.7787049999</v>
      </c>
    </row>
    <row r="170" spans="1:11" x14ac:dyDescent="0.25">
      <c r="A170" s="279"/>
      <c r="B170" s="31" t="s">
        <v>13</v>
      </c>
      <c r="C170" s="7">
        <v>6864124.1431949995</v>
      </c>
      <c r="D170" s="8">
        <v>51.640189999999997</v>
      </c>
      <c r="E170" s="8">
        <v>336916.17795300001</v>
      </c>
      <c r="F170" s="8">
        <v>6527156.3250519997</v>
      </c>
      <c r="G170" s="1"/>
      <c r="H170" s="7">
        <v>2927499.4968719999</v>
      </c>
      <c r="I170" s="8"/>
      <c r="J170" s="8">
        <v>487154.135044</v>
      </c>
      <c r="K170" s="9">
        <v>2440345.3618279998</v>
      </c>
    </row>
    <row r="171" spans="1:11" x14ac:dyDescent="0.25">
      <c r="A171" s="279"/>
      <c r="B171" s="31" t="s">
        <v>14</v>
      </c>
      <c r="C171" s="7">
        <v>7227407.0689859996</v>
      </c>
      <c r="D171" s="8">
        <v>51.640189999999997</v>
      </c>
      <c r="E171" s="8">
        <v>400861.07713300001</v>
      </c>
      <c r="F171" s="8">
        <v>6826494.351663</v>
      </c>
      <c r="G171" s="1"/>
      <c r="H171" s="7">
        <v>2992559.3109960002</v>
      </c>
      <c r="I171" s="8"/>
      <c r="J171" s="8">
        <v>544014.94537099998</v>
      </c>
      <c r="K171" s="9">
        <v>2448544.3656250001</v>
      </c>
    </row>
    <row r="172" spans="1:11" x14ac:dyDescent="0.25">
      <c r="A172" s="279"/>
      <c r="B172" s="31" t="s">
        <v>15</v>
      </c>
      <c r="C172" s="7">
        <v>7143123.6928279996</v>
      </c>
      <c r="D172" s="8">
        <v>51.640189999999997</v>
      </c>
      <c r="E172" s="8">
        <v>398058.13355199998</v>
      </c>
      <c r="F172" s="8">
        <v>6745013.919086</v>
      </c>
      <c r="G172" s="1"/>
      <c r="H172" s="7">
        <v>2857643.7160089999</v>
      </c>
      <c r="I172" s="8"/>
      <c r="J172" s="8">
        <v>531416.90842300002</v>
      </c>
      <c r="K172" s="9">
        <v>2326226.8075859998</v>
      </c>
    </row>
    <row r="173" spans="1:11" ht="14.4" thickBot="1" x14ac:dyDescent="0.3">
      <c r="A173" s="280"/>
      <c r="B173" s="33" t="s">
        <v>16</v>
      </c>
      <c r="C173" s="11">
        <v>7611900.5657749996</v>
      </c>
      <c r="D173" s="12">
        <v>1792.6301900000001</v>
      </c>
      <c r="E173" s="12">
        <v>465658.76191399997</v>
      </c>
      <c r="F173" s="12">
        <v>7144449.1736709997</v>
      </c>
      <c r="G173" s="10"/>
      <c r="H173" s="11">
        <v>2915825.019727</v>
      </c>
      <c r="I173" s="12"/>
      <c r="J173" s="12">
        <v>575236.29831999994</v>
      </c>
      <c r="K173" s="13">
        <v>2340588.721407</v>
      </c>
    </row>
    <row r="174" spans="1:11" x14ac:dyDescent="0.25">
      <c r="A174" s="281">
        <v>2018</v>
      </c>
      <c r="B174" s="34" t="s">
        <v>5</v>
      </c>
      <c r="C174" s="16">
        <v>7630494.6542640002</v>
      </c>
      <c r="D174" s="35">
        <v>2675.01694</v>
      </c>
      <c r="E174" s="35">
        <v>557575.788588</v>
      </c>
      <c r="F174" s="35">
        <v>7070243.8487360002</v>
      </c>
      <c r="G174" s="15"/>
      <c r="H174" s="16">
        <v>2720814.1874759998</v>
      </c>
      <c r="I174" s="35">
        <v>13688</v>
      </c>
      <c r="J174" s="35">
        <v>470388.50946600002</v>
      </c>
      <c r="K174" s="36">
        <v>2236737.6780099999</v>
      </c>
    </row>
    <row r="175" spans="1:11" x14ac:dyDescent="0.25">
      <c r="A175" s="282"/>
      <c r="B175" s="31" t="s">
        <v>6</v>
      </c>
      <c r="C175" s="7">
        <v>7635726.7530220002</v>
      </c>
      <c r="D175" s="22">
        <v>3078.7557400000001</v>
      </c>
      <c r="E175" s="22">
        <v>586774.05359999998</v>
      </c>
      <c r="F175" s="22">
        <v>7045873.943682</v>
      </c>
      <c r="G175" s="1"/>
      <c r="H175" s="7">
        <v>2837960.8341350001</v>
      </c>
      <c r="I175" s="22">
        <v>11368</v>
      </c>
      <c r="J175" s="22">
        <v>491599.02861400001</v>
      </c>
      <c r="K175" s="28">
        <v>2334993.8055210002</v>
      </c>
    </row>
    <row r="176" spans="1:11" x14ac:dyDescent="0.25">
      <c r="A176" s="282"/>
      <c r="B176" s="31" t="s">
        <v>7</v>
      </c>
      <c r="C176" s="7">
        <v>7554458.9309599996</v>
      </c>
      <c r="D176" s="22">
        <v>2067.478912</v>
      </c>
      <c r="E176" s="22">
        <v>518864.99500599998</v>
      </c>
      <c r="F176" s="22">
        <v>7033526.4570420003</v>
      </c>
      <c r="G176" s="1"/>
      <c r="H176" s="7">
        <v>2760032.8109619999</v>
      </c>
      <c r="I176" s="22">
        <v>9048</v>
      </c>
      <c r="J176" s="22">
        <v>417072.96428100002</v>
      </c>
      <c r="K176" s="28">
        <v>2333911.8466810002</v>
      </c>
    </row>
    <row r="177" spans="1:15" x14ac:dyDescent="0.25">
      <c r="A177" s="282"/>
      <c r="B177" s="31" t="s">
        <v>8</v>
      </c>
      <c r="C177" s="7">
        <v>7228085.1024190001</v>
      </c>
      <c r="D177" s="22">
        <v>929.99104</v>
      </c>
      <c r="E177" s="22">
        <v>446973.88234299998</v>
      </c>
      <c r="F177" s="22">
        <v>6780181.2290359996</v>
      </c>
      <c r="G177" s="1"/>
      <c r="H177" s="7">
        <v>2732129.0991710001</v>
      </c>
      <c r="I177" s="22">
        <v>6728</v>
      </c>
      <c r="J177" s="22">
        <v>420774.43023900001</v>
      </c>
      <c r="K177" s="28">
        <v>2304626.6689320002</v>
      </c>
    </row>
    <row r="178" spans="1:15" x14ac:dyDescent="0.25">
      <c r="A178" s="282"/>
      <c r="B178" s="31" t="s">
        <v>9</v>
      </c>
      <c r="C178" s="7">
        <v>7552817.8151049996</v>
      </c>
      <c r="D178" s="22">
        <v>601.86940000000004</v>
      </c>
      <c r="E178" s="22">
        <v>583510.53141900001</v>
      </c>
      <c r="F178" s="22">
        <v>6968705.4142859997</v>
      </c>
      <c r="G178" s="1"/>
      <c r="H178" s="7">
        <v>2758586.8573159999</v>
      </c>
      <c r="I178" s="22">
        <v>4408</v>
      </c>
      <c r="J178" s="22">
        <v>385756.639624</v>
      </c>
      <c r="K178" s="28">
        <v>2368422.2176919999</v>
      </c>
    </row>
    <row r="179" spans="1:15" x14ac:dyDescent="0.25">
      <c r="A179" s="282"/>
      <c r="B179" s="31" t="s">
        <v>10</v>
      </c>
      <c r="C179" s="7">
        <v>7226033.6048670001</v>
      </c>
      <c r="D179" s="22">
        <v>445.73264</v>
      </c>
      <c r="E179" s="22">
        <v>443970.11730400001</v>
      </c>
      <c r="F179" s="22">
        <v>6781617.754923</v>
      </c>
      <c r="G179" s="1"/>
      <c r="H179" s="7">
        <v>2802755.5644470002</v>
      </c>
      <c r="I179" s="22">
        <v>2088</v>
      </c>
      <c r="J179" s="22">
        <v>447419.584218</v>
      </c>
      <c r="K179" s="28">
        <v>2353247.9802290001</v>
      </c>
    </row>
    <row r="180" spans="1:15" x14ac:dyDescent="0.25">
      <c r="A180" s="282"/>
      <c r="B180" s="31" t="s">
        <v>11</v>
      </c>
      <c r="C180" s="7">
        <v>7181233.2409380004</v>
      </c>
      <c r="D180" s="22">
        <v>219.06082000000001</v>
      </c>
      <c r="E180" s="22">
        <v>451318.53269899997</v>
      </c>
      <c r="F180" s="22">
        <v>6729695.647419</v>
      </c>
      <c r="G180" s="1"/>
      <c r="H180" s="7">
        <v>2744286.2158240001</v>
      </c>
      <c r="I180" s="22">
        <v>348</v>
      </c>
      <c r="J180" s="22">
        <v>427126.866178</v>
      </c>
      <c r="K180" s="28">
        <v>2316811.3496460002</v>
      </c>
    </row>
    <row r="181" spans="1:15" x14ac:dyDescent="0.25">
      <c r="A181" s="282"/>
      <c r="B181" s="31" t="s">
        <v>12</v>
      </c>
      <c r="C181" s="7">
        <v>7200998.575979</v>
      </c>
      <c r="D181" s="22">
        <v>219.06082000000001</v>
      </c>
      <c r="E181" s="22">
        <v>492855.35995000001</v>
      </c>
      <c r="F181" s="22">
        <v>6707924.1552090002</v>
      </c>
      <c r="G181" s="1"/>
      <c r="H181" s="7">
        <v>2716811.3155729999</v>
      </c>
      <c r="I181" s="22">
        <v>116</v>
      </c>
      <c r="J181" s="22">
        <v>443334.12199399999</v>
      </c>
      <c r="K181" s="28">
        <v>2273361.193579</v>
      </c>
    </row>
    <row r="182" spans="1:15" x14ac:dyDescent="0.25">
      <c r="A182" s="282"/>
      <c r="B182" s="31" t="s">
        <v>13</v>
      </c>
      <c r="C182" s="7">
        <v>7193943.017763</v>
      </c>
      <c r="D182" s="22">
        <v>233.26300000000001</v>
      </c>
      <c r="E182" s="22">
        <v>673576.704501</v>
      </c>
      <c r="F182" s="22">
        <v>6520133.0502620004</v>
      </c>
      <c r="G182" s="1"/>
      <c r="H182" s="7">
        <v>2766618.523478</v>
      </c>
      <c r="I182" s="22">
        <v>0</v>
      </c>
      <c r="J182" s="22">
        <v>401131.06108399999</v>
      </c>
      <c r="K182" s="28">
        <v>2365487.462394</v>
      </c>
    </row>
    <row r="183" spans="1:15" x14ac:dyDescent="0.25">
      <c r="A183" s="282"/>
      <c r="B183" s="31" t="s">
        <v>14</v>
      </c>
      <c r="C183" s="7">
        <v>7061948.9696450001</v>
      </c>
      <c r="D183" s="22">
        <v>6020.2980299999999</v>
      </c>
      <c r="E183" s="22">
        <v>610695.48213599995</v>
      </c>
      <c r="F183" s="22">
        <v>6445233.1894789999</v>
      </c>
      <c r="G183" s="1"/>
      <c r="H183" s="7">
        <v>2830141.960672</v>
      </c>
      <c r="I183" s="22"/>
      <c r="J183" s="22">
        <v>476714.48800499999</v>
      </c>
      <c r="K183" s="28">
        <v>2353427.4726669998</v>
      </c>
    </row>
    <row r="184" spans="1:15" x14ac:dyDescent="0.25">
      <c r="A184" s="282"/>
      <c r="B184" s="31" t="s">
        <v>15</v>
      </c>
      <c r="C184" s="7">
        <v>7215761.6422349997</v>
      </c>
      <c r="D184" s="22">
        <v>5851.5031499999996</v>
      </c>
      <c r="E184" s="22">
        <v>658267.38504900003</v>
      </c>
      <c r="F184" s="22">
        <v>6551642.754036</v>
      </c>
      <c r="G184" s="1"/>
      <c r="H184" s="7">
        <v>2958773.6052370002</v>
      </c>
      <c r="I184" s="22"/>
      <c r="J184" s="22">
        <v>520454.54808199999</v>
      </c>
      <c r="K184" s="28">
        <v>2438319.057155</v>
      </c>
    </row>
    <row r="185" spans="1:15" ht="14.4" thickBot="1" x14ac:dyDescent="0.3">
      <c r="A185" s="283"/>
      <c r="B185" s="33" t="s">
        <v>16</v>
      </c>
      <c r="C185" s="11">
        <v>7077381.6672250004</v>
      </c>
      <c r="D185" s="29">
        <v>5039.5121099999997</v>
      </c>
      <c r="E185" s="29">
        <v>661376.25786699995</v>
      </c>
      <c r="F185" s="29">
        <v>6410965.8972479999</v>
      </c>
      <c r="G185" s="10"/>
      <c r="H185" s="11">
        <v>2893907.3685929999</v>
      </c>
      <c r="I185" s="29"/>
      <c r="J185" s="29">
        <v>510765.31678200001</v>
      </c>
      <c r="K185" s="30">
        <v>2383142.0518109999</v>
      </c>
    </row>
    <row r="186" spans="1:15" x14ac:dyDescent="0.25">
      <c r="A186" s="278">
        <v>2019</v>
      </c>
      <c r="B186" s="34" t="s">
        <v>5</v>
      </c>
      <c r="C186" s="16">
        <v>6968435.5869960003</v>
      </c>
      <c r="D186" s="35">
        <v>4228.3921499999997</v>
      </c>
      <c r="E186" s="35">
        <v>606188.51637600001</v>
      </c>
      <c r="F186" s="35">
        <v>6358018.6784699997</v>
      </c>
      <c r="G186" s="15"/>
      <c r="H186" s="16">
        <v>2852509.253176</v>
      </c>
      <c r="I186" s="35"/>
      <c r="J186" s="35">
        <v>503027.08667699998</v>
      </c>
      <c r="K186" s="36">
        <v>2349482.166499</v>
      </c>
    </row>
    <row r="187" spans="1:15" x14ac:dyDescent="0.25">
      <c r="A187" s="279"/>
      <c r="B187" s="31" t="s">
        <v>6</v>
      </c>
      <c r="C187" s="73">
        <v>6933080.2317390004</v>
      </c>
      <c r="D187" s="74">
        <v>9769.7747099999997</v>
      </c>
      <c r="E187" s="74">
        <v>618230.97002100002</v>
      </c>
      <c r="F187" s="74">
        <v>6305079.4870079998</v>
      </c>
      <c r="G187" s="75"/>
      <c r="H187" s="73">
        <v>2684289.3401339999</v>
      </c>
      <c r="I187" s="74"/>
      <c r="J187" s="74">
        <v>418222.86369500001</v>
      </c>
      <c r="K187" s="28">
        <v>2266066.4764390001</v>
      </c>
      <c r="L187" s="223"/>
      <c r="M187" s="223"/>
      <c r="N187" s="223"/>
      <c r="O187" s="223"/>
    </row>
    <row r="188" spans="1:15" x14ac:dyDescent="0.25">
      <c r="A188" s="279"/>
      <c r="B188" s="31" t="s">
        <v>7</v>
      </c>
      <c r="C188" s="73">
        <v>6912224.7134699998</v>
      </c>
      <c r="D188" s="74">
        <v>9248.0616300000002</v>
      </c>
      <c r="E188" s="74">
        <v>621946.41227500001</v>
      </c>
      <c r="F188" s="74">
        <v>6281030.2395649999</v>
      </c>
      <c r="G188" s="75"/>
      <c r="H188" s="73">
        <v>2713168.1711610002</v>
      </c>
      <c r="I188" s="74"/>
      <c r="J188" s="74">
        <v>409834.11316499999</v>
      </c>
      <c r="K188" s="28">
        <v>2303334.0579960002</v>
      </c>
      <c r="L188" s="223"/>
      <c r="M188" s="223"/>
      <c r="N188" s="223"/>
      <c r="O188" s="223"/>
    </row>
    <row r="189" spans="1:15" x14ac:dyDescent="0.25">
      <c r="A189" s="279"/>
      <c r="B189" s="31" t="s">
        <v>8</v>
      </c>
      <c r="C189" s="73">
        <v>6881727.6329060001</v>
      </c>
      <c r="D189" s="74">
        <v>2721.2210300000002</v>
      </c>
      <c r="E189" s="74">
        <v>782564.98017700005</v>
      </c>
      <c r="F189" s="74">
        <v>6096441.4316990003</v>
      </c>
      <c r="G189" s="75"/>
      <c r="H189" s="73">
        <v>2863646.0512290001</v>
      </c>
      <c r="I189" s="74"/>
      <c r="J189" s="74">
        <v>499856.746698</v>
      </c>
      <c r="K189" s="28">
        <v>2363789.3045310001</v>
      </c>
      <c r="L189" s="223"/>
      <c r="M189" s="223"/>
      <c r="N189" s="223"/>
      <c r="O189" s="223"/>
    </row>
    <row r="190" spans="1:15" x14ac:dyDescent="0.25">
      <c r="A190" s="279"/>
      <c r="B190" s="31" t="s">
        <v>9</v>
      </c>
      <c r="C190" s="73">
        <v>6751455.3260089997</v>
      </c>
      <c r="D190" s="74">
        <v>2373.4123100000002</v>
      </c>
      <c r="E190" s="74">
        <v>676748.31782899995</v>
      </c>
      <c r="F190" s="74">
        <v>6072333.5958700003</v>
      </c>
      <c r="G190" s="75"/>
      <c r="H190" s="73">
        <v>2907932.9587170002</v>
      </c>
      <c r="I190" s="74"/>
      <c r="J190" s="74">
        <v>574267.71658699994</v>
      </c>
      <c r="K190" s="28">
        <v>2333665.2421300001</v>
      </c>
      <c r="L190" s="223"/>
      <c r="M190" s="223"/>
      <c r="N190" s="223"/>
      <c r="O190" s="223"/>
    </row>
    <row r="191" spans="1:15" x14ac:dyDescent="0.25">
      <c r="A191" s="279"/>
      <c r="B191" s="31" t="s">
        <v>10</v>
      </c>
      <c r="C191" s="73">
        <v>6641415.3892630003</v>
      </c>
      <c r="D191" s="74">
        <v>2141.5398300000002</v>
      </c>
      <c r="E191" s="74">
        <v>741996.94682099996</v>
      </c>
      <c r="F191" s="74">
        <v>5897276.9026119998</v>
      </c>
      <c r="G191" s="75"/>
      <c r="H191" s="73">
        <v>3004537.5417579999</v>
      </c>
      <c r="I191" s="74"/>
      <c r="J191" s="74">
        <v>630357.79974799999</v>
      </c>
      <c r="K191" s="28">
        <v>2374179.7420100002</v>
      </c>
      <c r="L191" s="223"/>
      <c r="M191" s="223"/>
      <c r="N191" s="223"/>
      <c r="O191" s="223"/>
    </row>
    <row r="192" spans="1:15" x14ac:dyDescent="0.25">
      <c r="A192" s="279"/>
      <c r="B192" s="31" t="s">
        <v>11</v>
      </c>
      <c r="C192" s="73">
        <v>6812614.4423820004</v>
      </c>
      <c r="D192" s="74">
        <v>1677.7948699999999</v>
      </c>
      <c r="E192" s="74">
        <v>869371.41229600005</v>
      </c>
      <c r="F192" s="74">
        <v>5941565.2352160001</v>
      </c>
      <c r="G192" s="75"/>
      <c r="H192" s="73">
        <v>3112351.5406320002</v>
      </c>
      <c r="I192" s="74">
        <v>6420.6</v>
      </c>
      <c r="J192" s="74">
        <v>660213.69980299997</v>
      </c>
      <c r="K192" s="28">
        <v>2445717.2408289998</v>
      </c>
      <c r="L192" s="223"/>
      <c r="M192" s="223"/>
      <c r="N192" s="223"/>
      <c r="O192" s="223"/>
    </row>
    <row r="193" spans="1:15" x14ac:dyDescent="0.25">
      <c r="A193" s="279"/>
      <c r="B193" s="31" t="s">
        <v>12</v>
      </c>
      <c r="C193" s="73">
        <v>6602457.4170840001</v>
      </c>
      <c r="D193" s="74">
        <v>460.46435000000002</v>
      </c>
      <c r="E193" s="74">
        <v>819586.29187199997</v>
      </c>
      <c r="F193" s="74">
        <v>5782410.6608619997</v>
      </c>
      <c r="G193" s="75"/>
      <c r="H193" s="73">
        <v>3005497.7629189999</v>
      </c>
      <c r="I193" s="74">
        <v>4228.2</v>
      </c>
      <c r="J193" s="74">
        <v>576869.57551500003</v>
      </c>
      <c r="K193" s="28">
        <v>2424399.987404</v>
      </c>
      <c r="L193" s="223"/>
      <c r="M193" s="223"/>
      <c r="N193" s="223"/>
      <c r="O193" s="223"/>
    </row>
    <row r="194" spans="1:15" x14ac:dyDescent="0.25">
      <c r="A194" s="279"/>
      <c r="B194" s="31" t="s">
        <v>13</v>
      </c>
      <c r="C194" s="73">
        <v>6654007.5815300001</v>
      </c>
      <c r="D194" s="74">
        <v>15115.504360000001</v>
      </c>
      <c r="E194" s="74">
        <v>892308.75363799999</v>
      </c>
      <c r="F194" s="74">
        <v>5746583.3235320002</v>
      </c>
      <c r="G194" s="75"/>
      <c r="H194" s="73">
        <v>2936013.2972940002</v>
      </c>
      <c r="I194" s="74">
        <v>4071.6</v>
      </c>
      <c r="J194" s="74">
        <v>550465.98510000005</v>
      </c>
      <c r="K194" s="28">
        <v>2381475.7121939999</v>
      </c>
      <c r="L194" s="223"/>
      <c r="M194" s="223"/>
      <c r="N194" s="223"/>
      <c r="O194" s="223"/>
    </row>
    <row r="195" spans="1:15" s="2" customFormat="1" x14ac:dyDescent="0.25">
      <c r="A195" s="279"/>
      <c r="B195" s="31" t="s">
        <v>14</v>
      </c>
      <c r="C195" s="73">
        <v>6618405.4309649998</v>
      </c>
      <c r="D195" s="74">
        <v>6242.6043600000003</v>
      </c>
      <c r="E195" s="74">
        <v>812796.13861000002</v>
      </c>
      <c r="F195" s="74">
        <v>5799366.6879949998</v>
      </c>
      <c r="G195" s="75"/>
      <c r="H195" s="73">
        <v>2974905.2042339998</v>
      </c>
      <c r="I195" s="74">
        <v>3445.2</v>
      </c>
      <c r="J195" s="74">
        <v>507609.43667999998</v>
      </c>
      <c r="K195" s="28">
        <v>2463850.5675539998</v>
      </c>
      <c r="L195" s="223"/>
      <c r="M195" s="223"/>
      <c r="N195" s="223"/>
      <c r="O195" s="223"/>
    </row>
    <row r="196" spans="1:15" x14ac:dyDescent="0.25">
      <c r="A196" s="279"/>
      <c r="B196" s="31" t="s">
        <v>15</v>
      </c>
      <c r="C196" s="73">
        <v>7114340.7260039998</v>
      </c>
      <c r="D196" s="74">
        <v>7546.0043599999999</v>
      </c>
      <c r="E196" s="74">
        <v>1046682.9909410001</v>
      </c>
      <c r="F196" s="74">
        <v>6060111.730703</v>
      </c>
      <c r="G196" s="75"/>
      <c r="H196" s="73">
        <v>3002932.889529</v>
      </c>
      <c r="I196" s="74">
        <v>2818.8</v>
      </c>
      <c r="J196" s="74">
        <v>510596.66415500001</v>
      </c>
      <c r="K196" s="28">
        <v>2489517.4253739999</v>
      </c>
      <c r="L196" s="223"/>
      <c r="M196" s="223"/>
      <c r="N196" s="223"/>
      <c r="O196" s="223"/>
    </row>
    <row r="197" spans="1:15" ht="14.4" thickBot="1" x14ac:dyDescent="0.3">
      <c r="A197" s="280"/>
      <c r="B197" s="33" t="s">
        <v>16</v>
      </c>
      <c r="C197" s="11">
        <v>7973890.8109269999</v>
      </c>
      <c r="D197" s="29">
        <v>91926.688200000004</v>
      </c>
      <c r="E197" s="29">
        <v>1331196.9242209999</v>
      </c>
      <c r="F197" s="29">
        <v>6550767.1985060005</v>
      </c>
      <c r="G197" s="10"/>
      <c r="H197" s="11">
        <v>2932058.8737090002</v>
      </c>
      <c r="I197" s="29">
        <v>2114.1</v>
      </c>
      <c r="J197" s="29">
        <v>509700.24322200002</v>
      </c>
      <c r="K197" s="30">
        <v>2420244.530487</v>
      </c>
      <c r="L197" s="223"/>
      <c r="M197" s="223"/>
      <c r="N197" s="223"/>
      <c r="O197" s="223"/>
    </row>
    <row r="198" spans="1:15" x14ac:dyDescent="0.25">
      <c r="A198" s="278">
        <v>2020</v>
      </c>
      <c r="B198" s="34" t="s">
        <v>5</v>
      </c>
      <c r="C198" s="16">
        <v>7583702.5064510005</v>
      </c>
      <c r="D198" s="35">
        <v>13965.9612</v>
      </c>
      <c r="E198" s="35">
        <v>1149367.4709280001</v>
      </c>
      <c r="F198" s="35">
        <v>6420369.0743230004</v>
      </c>
      <c r="G198" s="15"/>
      <c r="H198" s="16">
        <v>2942948.471502</v>
      </c>
      <c r="I198" s="35">
        <v>23446.799999999999</v>
      </c>
      <c r="J198" s="35">
        <v>517944.61806200002</v>
      </c>
      <c r="K198" s="36">
        <v>2401557.0534399999</v>
      </c>
      <c r="L198" s="223"/>
      <c r="M198" s="223"/>
      <c r="N198" s="223"/>
      <c r="O198" s="223"/>
    </row>
    <row r="199" spans="1:15" x14ac:dyDescent="0.25">
      <c r="A199" s="279"/>
      <c r="B199" s="31" t="s">
        <v>6</v>
      </c>
      <c r="C199" s="73">
        <v>7422297.5878999997</v>
      </c>
      <c r="D199" s="74">
        <v>9856.2004400000005</v>
      </c>
      <c r="E199" s="74">
        <v>1104334.8506229999</v>
      </c>
      <c r="F199" s="74">
        <v>6308106.5368370004</v>
      </c>
      <c r="G199" s="75"/>
      <c r="H199" s="73">
        <v>2937510.6383739999</v>
      </c>
      <c r="I199" s="74">
        <v>18591.8</v>
      </c>
      <c r="J199" s="74">
        <v>539611.43495000002</v>
      </c>
      <c r="K199" s="28">
        <v>2379307.4034239999</v>
      </c>
      <c r="L199" s="223"/>
      <c r="M199" s="223"/>
      <c r="N199" s="223"/>
      <c r="O199" s="223"/>
    </row>
    <row r="200" spans="1:15" x14ac:dyDescent="0.25">
      <c r="A200" s="279"/>
      <c r="B200" s="31" t="s">
        <v>7</v>
      </c>
      <c r="C200" s="73">
        <v>7572891.7396280002</v>
      </c>
      <c r="D200" s="74">
        <v>5575.2304400000003</v>
      </c>
      <c r="E200" s="74">
        <v>1001948.768803</v>
      </c>
      <c r="F200" s="74">
        <v>6565367.7403849997</v>
      </c>
      <c r="G200" s="75"/>
      <c r="H200" s="73">
        <v>3006832.3748440002</v>
      </c>
      <c r="I200" s="74">
        <v>14360.8</v>
      </c>
      <c r="J200" s="74">
        <v>596192.08140499995</v>
      </c>
      <c r="K200" s="28">
        <v>2396279.4934390001</v>
      </c>
      <c r="L200" s="223"/>
      <c r="M200" s="223"/>
      <c r="N200" s="223"/>
      <c r="O200" s="223"/>
    </row>
    <row r="201" spans="1:15" x14ac:dyDescent="0.25">
      <c r="A201" s="279"/>
      <c r="B201" s="31" t="s">
        <v>8</v>
      </c>
      <c r="C201" s="73">
        <v>7788891.0493620001</v>
      </c>
      <c r="D201" s="74">
        <v>9678.6201999999994</v>
      </c>
      <c r="E201" s="74">
        <v>1209797.4051669999</v>
      </c>
      <c r="F201" s="74">
        <v>6569415.0239949999</v>
      </c>
      <c r="G201" s="75"/>
      <c r="H201" s="73">
        <v>2989693.9988589999</v>
      </c>
      <c r="I201" s="74">
        <v>10366.799999999999</v>
      </c>
      <c r="J201" s="74">
        <v>607168.73032700003</v>
      </c>
      <c r="K201" s="28">
        <v>2372158.4685320002</v>
      </c>
      <c r="L201" s="223"/>
      <c r="M201" s="223"/>
      <c r="N201" s="223"/>
      <c r="O201" s="223"/>
    </row>
    <row r="202" spans="1:15" x14ac:dyDescent="0.25">
      <c r="A202" s="279"/>
      <c r="B202" s="31" t="s">
        <v>9</v>
      </c>
      <c r="C202" s="73">
        <v>7829153.9647789998</v>
      </c>
      <c r="D202" s="74">
        <v>11339.7832</v>
      </c>
      <c r="E202" s="74">
        <v>1292337.8083619999</v>
      </c>
      <c r="F202" s="74">
        <v>6525476.3732169997</v>
      </c>
      <c r="G202" s="75"/>
      <c r="H202" s="73">
        <v>2949865.4764589998</v>
      </c>
      <c r="I202" s="74">
        <v>7171.6</v>
      </c>
      <c r="J202" s="74">
        <v>607046.42435400002</v>
      </c>
      <c r="K202" s="28">
        <v>2335647.4521050001</v>
      </c>
      <c r="L202" s="223"/>
      <c r="M202" s="223"/>
      <c r="N202" s="223"/>
      <c r="O202" s="223"/>
    </row>
    <row r="203" spans="1:15" x14ac:dyDescent="0.25">
      <c r="A203" s="279"/>
      <c r="B203" s="31" t="s">
        <v>10</v>
      </c>
      <c r="C203" s="73">
        <v>7851850.5938720005</v>
      </c>
      <c r="D203" s="74">
        <v>6691.1484799999998</v>
      </c>
      <c r="E203" s="74">
        <v>1395232.782314</v>
      </c>
      <c r="F203" s="74">
        <v>6449926.6630779998</v>
      </c>
      <c r="G203" s="75"/>
      <c r="H203" s="73">
        <v>2859008.243706</v>
      </c>
      <c r="I203" s="74">
        <v>7214</v>
      </c>
      <c r="J203" s="74">
        <v>601113.39419999998</v>
      </c>
      <c r="K203" s="28">
        <v>2250680.8495060001</v>
      </c>
      <c r="L203" s="223"/>
      <c r="M203" s="223"/>
      <c r="N203" s="223"/>
      <c r="O203" s="223"/>
    </row>
    <row r="204" spans="1:15" x14ac:dyDescent="0.25">
      <c r="A204" s="279"/>
      <c r="B204" s="31" t="s">
        <v>11</v>
      </c>
      <c r="C204" s="73">
        <v>7613889.7354359999</v>
      </c>
      <c r="D204" s="74">
        <v>8110.6600070000004</v>
      </c>
      <c r="E204" s="74">
        <v>1229695.3603060001</v>
      </c>
      <c r="F204" s="74">
        <v>6376083.7151229996</v>
      </c>
      <c r="G204" s="75"/>
      <c r="H204" s="73">
        <v>2809768.538342</v>
      </c>
      <c r="I204" s="74">
        <v>5616.4</v>
      </c>
      <c r="J204" s="74">
        <v>603182.48216400004</v>
      </c>
      <c r="K204" s="28">
        <v>2200969.6561779999</v>
      </c>
      <c r="L204" s="223"/>
      <c r="M204" s="223"/>
      <c r="N204" s="223"/>
      <c r="O204" s="223"/>
    </row>
    <row r="205" spans="1:15" x14ac:dyDescent="0.25">
      <c r="A205" s="279"/>
      <c r="B205" s="31" t="s">
        <v>12</v>
      </c>
      <c r="C205" s="73">
        <v>7983586.9524529995</v>
      </c>
      <c r="D205" s="74">
        <v>17579.412840000001</v>
      </c>
      <c r="E205" s="74">
        <v>1559756.6739330001</v>
      </c>
      <c r="F205" s="74">
        <v>6406250.8656799998</v>
      </c>
      <c r="G205" s="75"/>
      <c r="H205" s="73">
        <v>2767097.9899030002</v>
      </c>
      <c r="I205" s="74">
        <v>8708.8507900000004</v>
      </c>
      <c r="J205" s="74">
        <v>621570.43324799999</v>
      </c>
      <c r="K205" s="28">
        <v>2136818.7058649999</v>
      </c>
      <c r="L205" s="223"/>
      <c r="M205" s="223"/>
      <c r="N205" s="223"/>
      <c r="O205" s="223"/>
    </row>
    <row r="206" spans="1:15" x14ac:dyDescent="0.25">
      <c r="A206" s="279"/>
      <c r="B206" s="31" t="s">
        <v>13</v>
      </c>
      <c r="C206" s="73">
        <v>7807854.3547280002</v>
      </c>
      <c r="D206" s="74">
        <v>12705.03102</v>
      </c>
      <c r="E206" s="74">
        <v>1524877.463978</v>
      </c>
      <c r="F206" s="74">
        <v>6270271.8597299997</v>
      </c>
      <c r="G206" s="75"/>
      <c r="H206" s="73">
        <v>2859129.415918</v>
      </c>
      <c r="I206" s="74">
        <v>2909</v>
      </c>
      <c r="J206" s="74">
        <v>641149.11407899996</v>
      </c>
      <c r="K206" s="28">
        <v>2215071.3018390001</v>
      </c>
      <c r="L206" s="223"/>
      <c r="M206" s="223"/>
      <c r="N206" s="223"/>
      <c r="O206" s="223"/>
    </row>
    <row r="207" spans="1:15" x14ac:dyDescent="0.25">
      <c r="A207" s="279"/>
      <c r="B207" s="31" t="s">
        <v>14</v>
      </c>
      <c r="C207" s="73">
        <v>8135437.3065139996</v>
      </c>
      <c r="D207" s="74">
        <v>7701.5320199999996</v>
      </c>
      <c r="E207" s="74">
        <v>1682260.415266</v>
      </c>
      <c r="F207" s="74">
        <v>6445475.359228</v>
      </c>
      <c r="G207" s="76"/>
      <c r="H207" s="73">
        <v>2620184.0504510002</v>
      </c>
      <c r="I207" s="74">
        <v>2461</v>
      </c>
      <c r="J207" s="74">
        <v>565732.62780100002</v>
      </c>
      <c r="K207" s="28">
        <v>2051990.4226500001</v>
      </c>
      <c r="L207" s="223"/>
      <c r="M207" s="223"/>
      <c r="N207" s="223"/>
      <c r="O207" s="223"/>
    </row>
    <row r="208" spans="1:15" x14ac:dyDescent="0.25">
      <c r="A208" s="279"/>
      <c r="B208" s="31" t="s">
        <v>15</v>
      </c>
      <c r="C208" s="73">
        <v>8631571.5318049993</v>
      </c>
      <c r="D208" s="74">
        <v>54551.080999999998</v>
      </c>
      <c r="E208" s="74">
        <v>1985166.9286549999</v>
      </c>
      <c r="F208" s="74">
        <v>6591853.5221499996</v>
      </c>
      <c r="G208" s="76"/>
      <c r="H208" s="73">
        <v>2550430.4604770001</v>
      </c>
      <c r="I208" s="74">
        <v>7909.6300700000002</v>
      </c>
      <c r="J208" s="74">
        <v>612954.83125199995</v>
      </c>
      <c r="K208" s="28">
        <v>1929565.9991550001</v>
      </c>
      <c r="L208" s="223"/>
      <c r="M208" s="223"/>
      <c r="N208" s="223"/>
      <c r="O208" s="223"/>
    </row>
    <row r="209" spans="1:15" ht="14.4" thickBot="1" x14ac:dyDescent="0.3">
      <c r="A209" s="280"/>
      <c r="B209" s="33" t="s">
        <v>16</v>
      </c>
      <c r="C209" s="11">
        <v>8846057.2421889994</v>
      </c>
      <c r="D209" s="29">
        <v>39356.487999999998</v>
      </c>
      <c r="E209" s="29">
        <v>2160487.9388879999</v>
      </c>
      <c r="F209" s="29">
        <v>6646212.8153010001</v>
      </c>
      <c r="G209" s="12"/>
      <c r="H209" s="11">
        <v>2623422.4822900002</v>
      </c>
      <c r="I209" s="29">
        <v>10570</v>
      </c>
      <c r="J209" s="29">
        <v>547637.99467699998</v>
      </c>
      <c r="K209" s="30">
        <v>2065214.487613</v>
      </c>
      <c r="L209" s="223"/>
      <c r="M209" s="223"/>
      <c r="N209" s="223"/>
      <c r="O209" s="223"/>
    </row>
    <row r="210" spans="1:15" x14ac:dyDescent="0.25">
      <c r="A210" s="278">
        <v>2021</v>
      </c>
      <c r="B210" s="263" t="s">
        <v>5</v>
      </c>
      <c r="C210" s="248">
        <v>8774259.9153439999</v>
      </c>
      <c r="D210" s="35">
        <v>40237.656000000003</v>
      </c>
      <c r="E210" s="35">
        <v>2169019.2851049998</v>
      </c>
      <c r="F210" s="35">
        <v>6565002.9742390001</v>
      </c>
      <c r="G210" s="15"/>
      <c r="H210" s="16">
        <v>2657462.5887449998</v>
      </c>
      <c r="I210" s="35">
        <v>41349.504872999998</v>
      </c>
      <c r="J210" s="35">
        <v>472037.72845</v>
      </c>
      <c r="K210" s="36">
        <v>2144075.3554219999</v>
      </c>
      <c r="L210" s="223"/>
      <c r="M210" s="223"/>
      <c r="N210" s="223"/>
      <c r="O210" s="223"/>
    </row>
    <row r="211" spans="1:15" x14ac:dyDescent="0.25">
      <c r="A211" s="279"/>
      <c r="B211" s="264" t="s">
        <v>6</v>
      </c>
      <c r="C211" s="169">
        <v>8391134.3964949995</v>
      </c>
      <c r="D211" s="74">
        <v>31838.3</v>
      </c>
      <c r="E211" s="74">
        <v>2041800.4977180001</v>
      </c>
      <c r="F211" s="74">
        <v>6317495.5987769999</v>
      </c>
      <c r="G211" s="75"/>
      <c r="H211" s="73">
        <v>2537681.8123260001</v>
      </c>
      <c r="I211" s="74">
        <v>37001.811214000001</v>
      </c>
      <c r="J211" s="74">
        <v>538258.48219100002</v>
      </c>
      <c r="K211" s="28">
        <v>1962421.518921</v>
      </c>
      <c r="L211" s="223"/>
      <c r="M211" s="223"/>
      <c r="N211" s="223"/>
      <c r="O211" s="223"/>
    </row>
    <row r="212" spans="1:15" x14ac:dyDescent="0.25">
      <c r="A212" s="279"/>
      <c r="B212" s="264" t="s">
        <v>7</v>
      </c>
      <c r="C212" s="169">
        <v>8635227.9687690008</v>
      </c>
      <c r="D212" s="74">
        <v>22121.884999999998</v>
      </c>
      <c r="E212" s="74">
        <v>2193154.9002499999</v>
      </c>
      <c r="F212" s="74">
        <v>6419951.1835190002</v>
      </c>
      <c r="G212" s="75"/>
      <c r="H212" s="73">
        <v>2629484.1033049999</v>
      </c>
      <c r="I212" s="74">
        <v>46174.859944000003</v>
      </c>
      <c r="J212" s="74">
        <v>580177.56308600004</v>
      </c>
      <c r="K212" s="28">
        <v>2003131.6802749999</v>
      </c>
      <c r="L212" s="223"/>
      <c r="M212" s="223"/>
      <c r="N212" s="223"/>
      <c r="O212" s="223"/>
    </row>
    <row r="213" spans="1:15" x14ac:dyDescent="0.25">
      <c r="A213" s="279"/>
      <c r="B213" s="264" t="s">
        <v>8</v>
      </c>
      <c r="C213" s="169">
        <v>8488387.2959710006</v>
      </c>
      <c r="D213" s="74">
        <v>18657.161</v>
      </c>
      <c r="E213" s="74">
        <v>2121178.8138620001</v>
      </c>
      <c r="F213" s="74">
        <v>6348551.3211089997</v>
      </c>
      <c r="G213" s="75"/>
      <c r="H213" s="73">
        <v>2706264.1336329998</v>
      </c>
      <c r="I213" s="74">
        <v>32754.620854000001</v>
      </c>
      <c r="J213" s="74">
        <v>658181.36805000005</v>
      </c>
      <c r="K213" s="28">
        <v>2015328.1447290001</v>
      </c>
      <c r="L213" s="223"/>
      <c r="M213" s="223"/>
      <c r="N213" s="223"/>
      <c r="O213" s="223"/>
    </row>
    <row r="214" spans="1:15" x14ac:dyDescent="0.25">
      <c r="A214" s="279"/>
      <c r="B214" s="264" t="s">
        <v>9</v>
      </c>
      <c r="C214" s="73">
        <v>8354014.7277260004</v>
      </c>
      <c r="D214" s="74">
        <v>29710.644</v>
      </c>
      <c r="E214" s="74">
        <v>2110966.2086359998</v>
      </c>
      <c r="F214" s="74">
        <v>6213337.8750900002</v>
      </c>
      <c r="G214" s="75"/>
      <c r="H214" s="73">
        <v>2571614.9326479998</v>
      </c>
      <c r="I214" s="74">
        <v>27783.661522999999</v>
      </c>
      <c r="J214" s="74">
        <v>570472.78088400001</v>
      </c>
      <c r="K214" s="28">
        <v>1973358.490241</v>
      </c>
      <c r="L214" s="223"/>
      <c r="M214" s="223"/>
      <c r="N214" s="223"/>
      <c r="O214" s="223"/>
    </row>
    <row r="215" spans="1:15" x14ac:dyDescent="0.25">
      <c r="A215" s="279"/>
      <c r="B215" s="264" t="s">
        <v>176</v>
      </c>
      <c r="C215" s="73">
        <v>8205481.4387940001</v>
      </c>
      <c r="D215" s="74">
        <v>22231.043000000001</v>
      </c>
      <c r="E215" s="74">
        <v>1991992.3780680001</v>
      </c>
      <c r="F215" s="74">
        <v>6191258.0177260004</v>
      </c>
      <c r="G215" s="75"/>
      <c r="H215" s="73">
        <v>2593108.7092670002</v>
      </c>
      <c r="I215" s="74">
        <v>25961.224642000001</v>
      </c>
      <c r="J215" s="74">
        <v>579003.67875199998</v>
      </c>
      <c r="K215" s="28">
        <v>1988143.8058730001</v>
      </c>
      <c r="L215" s="223"/>
      <c r="M215" s="223"/>
      <c r="N215" s="223"/>
      <c r="O215" s="223"/>
    </row>
    <row r="216" spans="1:15" x14ac:dyDescent="0.25">
      <c r="A216" s="279"/>
      <c r="B216" s="264" t="s">
        <v>11</v>
      </c>
      <c r="C216" s="73">
        <v>8379372.4532869998</v>
      </c>
      <c r="D216" s="74">
        <v>29402.894</v>
      </c>
      <c r="E216" s="74">
        <v>2132903.3421080001</v>
      </c>
      <c r="F216" s="74">
        <v>6217066.2171790004</v>
      </c>
      <c r="G216" s="75"/>
      <c r="H216" s="73">
        <v>2396099.613227</v>
      </c>
      <c r="I216" s="74">
        <v>24500.560462000001</v>
      </c>
      <c r="J216" s="74">
        <v>516715.83521699999</v>
      </c>
      <c r="K216" s="28">
        <v>1854883.2175479999</v>
      </c>
      <c r="L216" s="223"/>
      <c r="M216" s="223"/>
      <c r="N216" s="223"/>
      <c r="O216" s="223"/>
    </row>
    <row r="217" spans="1:15" x14ac:dyDescent="0.25">
      <c r="A217" s="279"/>
      <c r="B217" s="264" t="s">
        <v>12</v>
      </c>
      <c r="C217" s="73">
        <v>8069210.1760630002</v>
      </c>
      <c r="D217" s="74">
        <v>19784.945</v>
      </c>
      <c r="E217" s="74">
        <v>1730696.4389539999</v>
      </c>
      <c r="F217" s="74">
        <v>6318728.7921089996</v>
      </c>
      <c r="G217" s="75"/>
      <c r="H217" s="73">
        <v>2374281.5605310001</v>
      </c>
      <c r="I217" s="74">
        <v>19534.302250000001</v>
      </c>
      <c r="J217" s="74">
        <v>422692.12597699999</v>
      </c>
      <c r="K217" s="28">
        <v>1932055.132304</v>
      </c>
      <c r="L217" s="223"/>
      <c r="M217" s="223"/>
      <c r="N217" s="223"/>
      <c r="O217" s="223"/>
    </row>
    <row r="218" spans="1:15" x14ac:dyDescent="0.25">
      <c r="A218" s="279"/>
      <c r="B218" s="264" t="s">
        <v>13</v>
      </c>
      <c r="C218" s="73">
        <v>8101724.5797730004</v>
      </c>
      <c r="D218" s="74">
        <v>12458.886</v>
      </c>
      <c r="E218" s="74">
        <v>1631622.6988210001</v>
      </c>
      <c r="F218" s="74">
        <v>6457642.9949519997</v>
      </c>
      <c r="G218" s="75"/>
      <c r="H218" s="73">
        <v>2400277.140569</v>
      </c>
      <c r="I218" s="74">
        <v>16747.106726000002</v>
      </c>
      <c r="J218" s="74">
        <v>377304.39138599997</v>
      </c>
      <c r="K218" s="28">
        <v>2006225.642457</v>
      </c>
      <c r="L218" s="223"/>
      <c r="M218" s="223"/>
      <c r="N218" s="223"/>
      <c r="O218" s="223"/>
    </row>
    <row r="219" spans="1:15" x14ac:dyDescent="0.25">
      <c r="A219" s="279"/>
      <c r="B219" s="264" t="s">
        <v>14</v>
      </c>
      <c r="C219" s="73">
        <v>8144937.7000529999</v>
      </c>
      <c r="D219" s="74">
        <v>17541.120999999999</v>
      </c>
      <c r="E219" s="74">
        <v>1841981.545132</v>
      </c>
      <c r="F219" s="74">
        <v>6285415.0339209996</v>
      </c>
      <c r="G219" s="75"/>
      <c r="H219" s="73">
        <v>2469077.8507329999</v>
      </c>
      <c r="I219" s="74">
        <v>16607.007098999999</v>
      </c>
      <c r="J219" s="74">
        <v>550520.91868500004</v>
      </c>
      <c r="K219" s="28">
        <v>1901949.9249489999</v>
      </c>
      <c r="L219" s="223"/>
      <c r="M219" s="223"/>
      <c r="N219" s="223"/>
      <c r="O219" s="223"/>
    </row>
    <row r="220" spans="1:15" x14ac:dyDescent="0.25">
      <c r="A220" s="279"/>
      <c r="B220" s="264" t="s">
        <v>15</v>
      </c>
      <c r="C220" s="73">
        <v>8292491.3874949999</v>
      </c>
      <c r="D220" s="74">
        <v>70182.895999999993</v>
      </c>
      <c r="E220" s="74">
        <v>1957320.0262879999</v>
      </c>
      <c r="F220" s="74">
        <v>6264988.4652070003</v>
      </c>
      <c r="G220" s="75"/>
      <c r="H220" s="73">
        <v>2560009.6017829999</v>
      </c>
      <c r="I220" s="74">
        <v>18208.608591</v>
      </c>
      <c r="J220" s="74">
        <v>582793.15228499996</v>
      </c>
      <c r="K220" s="28">
        <v>1959007.840907</v>
      </c>
      <c r="L220" s="223"/>
      <c r="M220" s="223"/>
      <c r="N220" s="223"/>
      <c r="O220" s="223"/>
    </row>
    <row r="221" spans="1:15" x14ac:dyDescent="0.25">
      <c r="A221" s="279"/>
      <c r="B221" s="265" t="s">
        <v>16</v>
      </c>
      <c r="C221" s="73">
        <v>8465916.0288319997</v>
      </c>
      <c r="D221" s="74">
        <v>120075.20600000001</v>
      </c>
      <c r="E221" s="74">
        <v>2074098.8299489999</v>
      </c>
      <c r="F221" s="74">
        <v>6271741.9928829996</v>
      </c>
      <c r="G221" s="75"/>
      <c r="H221" s="73">
        <v>2640836.0594970002</v>
      </c>
      <c r="I221" s="74">
        <v>15736.575382000001</v>
      </c>
      <c r="J221" s="74">
        <v>561365.26122900005</v>
      </c>
      <c r="K221" s="28">
        <v>2063734.2228860001</v>
      </c>
      <c r="L221" s="223"/>
      <c r="M221" s="223"/>
      <c r="N221" s="223"/>
      <c r="O221" s="223"/>
    </row>
    <row r="222" spans="1:15" ht="14.4" customHeight="1" x14ac:dyDescent="0.25">
      <c r="A222" s="284">
        <v>2022</v>
      </c>
      <c r="B222" s="268" t="s">
        <v>5</v>
      </c>
      <c r="C222" s="4">
        <v>8524178.6120660007</v>
      </c>
      <c r="D222" s="164">
        <v>100454.45600000001</v>
      </c>
      <c r="E222" s="164">
        <v>2156681.8176589999</v>
      </c>
      <c r="F222" s="164">
        <v>6267042.3384069996</v>
      </c>
      <c r="G222" s="165"/>
      <c r="H222" s="4">
        <v>2639441.7096270001</v>
      </c>
      <c r="I222" s="164">
        <v>15219.376128</v>
      </c>
      <c r="J222" s="164">
        <v>485861.997095</v>
      </c>
      <c r="K222" s="166">
        <v>2138360.3364039999</v>
      </c>
      <c r="L222" s="223"/>
      <c r="M222" s="223"/>
      <c r="N222" s="223"/>
      <c r="O222" s="223"/>
    </row>
    <row r="223" spans="1:15" ht="14.4" customHeight="1" x14ac:dyDescent="0.25">
      <c r="A223" s="285"/>
      <c r="B223" s="271" t="s">
        <v>6</v>
      </c>
      <c r="C223" s="73">
        <v>8145629.3972669998</v>
      </c>
      <c r="D223" s="74">
        <v>142660.92499999999</v>
      </c>
      <c r="E223" s="74">
        <v>2008851.3889880001</v>
      </c>
      <c r="F223" s="74">
        <v>5994117.0832789997</v>
      </c>
      <c r="G223" s="75"/>
      <c r="H223" s="73">
        <v>2797067.5001849998</v>
      </c>
      <c r="I223" s="74">
        <v>16373.077246999999</v>
      </c>
      <c r="J223" s="74">
        <v>577704.55198600003</v>
      </c>
      <c r="K223" s="167">
        <v>2202989.8709519999</v>
      </c>
      <c r="L223" s="223"/>
      <c r="M223" s="223"/>
      <c r="N223" s="223"/>
      <c r="O223" s="223"/>
    </row>
    <row r="224" spans="1:15" x14ac:dyDescent="0.25">
      <c r="A224" s="286"/>
      <c r="B224" s="194" t="s">
        <v>7</v>
      </c>
      <c r="C224" s="173">
        <v>8152631.1025599996</v>
      </c>
      <c r="D224" s="171">
        <v>130459.47</v>
      </c>
      <c r="E224" s="171">
        <v>2012292.423493</v>
      </c>
      <c r="F224" s="171">
        <v>6009879.2090670001</v>
      </c>
      <c r="G224" s="172"/>
      <c r="H224" s="173">
        <v>2976223.8546870002</v>
      </c>
      <c r="I224" s="171">
        <v>11328.4</v>
      </c>
      <c r="J224" s="171">
        <v>728480.24989500002</v>
      </c>
      <c r="K224" s="174">
        <v>2236415.2047919999</v>
      </c>
      <c r="L224" s="223"/>
      <c r="M224" s="223"/>
      <c r="N224" s="223"/>
      <c r="O224" s="223"/>
    </row>
    <row r="225" spans="1:15" x14ac:dyDescent="0.25">
      <c r="A225" s="2" t="s">
        <v>17</v>
      </c>
      <c r="B225" s="2"/>
      <c r="L225" s="223"/>
      <c r="M225" s="223"/>
      <c r="N225" s="223"/>
      <c r="O225" s="223"/>
    </row>
    <row r="226" spans="1:15" ht="14.4" x14ac:dyDescent="0.3">
      <c r="A226" s="23" t="s">
        <v>158</v>
      </c>
      <c r="B226"/>
      <c r="L226" s="223"/>
      <c r="M226" s="223"/>
      <c r="N226" s="223"/>
      <c r="O226" s="223"/>
    </row>
    <row r="227" spans="1:15" ht="14.4" x14ac:dyDescent="0.3">
      <c r="A227" s="2" t="s">
        <v>18</v>
      </c>
      <c r="B227"/>
      <c r="L227" s="223"/>
      <c r="M227" s="223"/>
      <c r="N227" s="223"/>
      <c r="O227" s="223"/>
    </row>
    <row r="228" spans="1:15" ht="14.4" x14ac:dyDescent="0.3">
      <c r="A228" s="2" t="s">
        <v>173</v>
      </c>
      <c r="B228"/>
      <c r="L228" s="223"/>
      <c r="M228" s="223"/>
      <c r="N228" s="223"/>
      <c r="O228" s="223"/>
    </row>
    <row r="229" spans="1:15" ht="14.4" x14ac:dyDescent="0.3">
      <c r="A229" s="2" t="s">
        <v>156</v>
      </c>
      <c r="B229"/>
      <c r="L229" s="223"/>
      <c r="M229" s="223"/>
      <c r="N229" s="223"/>
      <c r="O229" s="223"/>
    </row>
  </sheetData>
  <mergeCells count="32">
    <mergeCell ref="A222:A224"/>
    <mergeCell ref="A210:A221"/>
    <mergeCell ref="A18:A29"/>
    <mergeCell ref="A174:A185"/>
    <mergeCell ref="A30:A41"/>
    <mergeCell ref="A162:A173"/>
    <mergeCell ref="A150:A161"/>
    <mergeCell ref="A42:A53"/>
    <mergeCell ref="A54:A65"/>
    <mergeCell ref="A66:A77"/>
    <mergeCell ref="A90:A101"/>
    <mergeCell ref="A102:A113"/>
    <mergeCell ref="A138:A149"/>
    <mergeCell ref="A126:A137"/>
    <mergeCell ref="A114:A125"/>
    <mergeCell ref="A78:A89"/>
    <mergeCell ref="A198:A209"/>
    <mergeCell ref="A186:A197"/>
    <mergeCell ref="A11:A17"/>
    <mergeCell ref="G9:G10"/>
    <mergeCell ref="A1:K1"/>
    <mergeCell ref="A2:K2"/>
    <mergeCell ref="A3:K3"/>
    <mergeCell ref="A4:K4"/>
    <mergeCell ref="A5:K5"/>
    <mergeCell ref="A6:K6"/>
    <mergeCell ref="A7:K7"/>
    <mergeCell ref="A8:K8"/>
    <mergeCell ref="H9:K9"/>
    <mergeCell ref="A9:A10"/>
    <mergeCell ref="B9:B10"/>
    <mergeCell ref="C9:F9"/>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L233"/>
  <sheetViews>
    <sheetView showGridLines="0" zoomScale="85" zoomScaleNormal="85" workbookViewId="0">
      <pane xSplit="2" ySplit="10" topLeftCell="C203" activePane="bottomRight" state="frozen"/>
      <selection activeCell="A174" sqref="A174:A179"/>
      <selection pane="topRight" activeCell="A174" sqref="A174:A179"/>
      <selection pane="bottomLeft" activeCell="A174" sqref="A174:A179"/>
      <selection pane="bottomRight" activeCell="B225" sqref="B225"/>
    </sheetView>
  </sheetViews>
  <sheetFormatPr baseColWidth="10" defaultColWidth="11.44140625" defaultRowHeight="13.8" x14ac:dyDescent="0.25"/>
  <cols>
    <col min="1" max="2" width="11.109375" style="23" customWidth="1"/>
    <col min="3" max="3" width="11.33203125" style="23" bestFit="1" customWidth="1"/>
    <col min="4" max="4" width="11.33203125" style="23" customWidth="1"/>
    <col min="5" max="5" width="9.6640625" style="23" customWidth="1"/>
    <col min="6" max="6" width="10.5546875" style="23" customWidth="1"/>
    <col min="7" max="7" width="3" style="23" customWidth="1"/>
    <col min="8" max="8" width="10.109375" style="23" bestFit="1" customWidth="1"/>
    <col min="9" max="9" width="8.33203125" style="23" customWidth="1"/>
    <col min="10" max="10" width="10" style="23" customWidth="1"/>
    <col min="11" max="11" width="10.109375" style="23" customWidth="1"/>
    <col min="12" max="16384" width="11.44140625" style="23"/>
  </cols>
  <sheetData>
    <row r="1" spans="1:11" x14ac:dyDescent="0.25">
      <c r="A1" s="314" t="s">
        <v>24</v>
      </c>
      <c r="B1" s="315"/>
      <c r="C1" s="315"/>
      <c r="D1" s="315"/>
      <c r="E1" s="315"/>
      <c r="F1" s="315"/>
      <c r="G1" s="315"/>
      <c r="H1" s="315"/>
      <c r="I1" s="315"/>
      <c r="J1" s="315"/>
      <c r="K1" s="316"/>
    </row>
    <row r="2" spans="1:11" x14ac:dyDescent="0.25">
      <c r="A2" s="317" t="s">
        <v>25</v>
      </c>
      <c r="B2" s="318"/>
      <c r="C2" s="318"/>
      <c r="D2" s="318"/>
      <c r="E2" s="318"/>
      <c r="F2" s="318"/>
      <c r="G2" s="318"/>
      <c r="H2" s="318"/>
      <c r="I2" s="318"/>
      <c r="J2" s="318"/>
      <c r="K2" s="319"/>
    </row>
    <row r="3" spans="1:11" x14ac:dyDescent="0.25">
      <c r="A3" s="317" t="s">
        <v>26</v>
      </c>
      <c r="B3" s="318"/>
      <c r="C3" s="318"/>
      <c r="D3" s="318"/>
      <c r="E3" s="318"/>
      <c r="F3" s="318"/>
      <c r="G3" s="318"/>
      <c r="H3" s="318"/>
      <c r="I3" s="318"/>
      <c r="J3" s="318"/>
      <c r="K3" s="319"/>
    </row>
    <row r="4" spans="1:11" x14ac:dyDescent="0.25">
      <c r="A4" s="317" t="s">
        <v>27</v>
      </c>
      <c r="B4" s="318"/>
      <c r="C4" s="318"/>
      <c r="D4" s="318"/>
      <c r="E4" s="318"/>
      <c r="F4" s="318"/>
      <c r="G4" s="318"/>
      <c r="H4" s="318"/>
      <c r="I4" s="318"/>
      <c r="J4" s="318"/>
      <c r="K4" s="319"/>
    </row>
    <row r="5" spans="1:11" x14ac:dyDescent="0.25">
      <c r="A5" s="324"/>
      <c r="B5" s="325"/>
      <c r="C5" s="325"/>
      <c r="D5" s="325"/>
      <c r="E5" s="325"/>
      <c r="F5" s="325"/>
      <c r="G5" s="325"/>
      <c r="H5" s="325"/>
      <c r="I5" s="325"/>
      <c r="J5" s="325"/>
      <c r="K5" s="326"/>
    </row>
    <row r="6" spans="1:11" ht="15" customHeight="1" x14ac:dyDescent="0.3">
      <c r="A6" s="320" t="s">
        <v>148</v>
      </c>
      <c r="B6" s="321"/>
      <c r="C6" s="321"/>
      <c r="D6" s="321"/>
      <c r="E6" s="321"/>
      <c r="F6" s="321"/>
      <c r="G6" s="321"/>
      <c r="H6" s="321"/>
      <c r="I6" s="321"/>
      <c r="J6" s="321"/>
      <c r="K6" s="322"/>
    </row>
    <row r="7" spans="1:11" ht="15.6" x14ac:dyDescent="0.3">
      <c r="A7" s="320" t="s">
        <v>22</v>
      </c>
      <c r="B7" s="321"/>
      <c r="C7" s="321"/>
      <c r="D7" s="321"/>
      <c r="E7" s="321"/>
      <c r="F7" s="321"/>
      <c r="G7" s="321"/>
      <c r="H7" s="321"/>
      <c r="I7" s="321"/>
      <c r="J7" s="321"/>
      <c r="K7" s="322"/>
    </row>
    <row r="8" spans="1:11" ht="15" customHeight="1" thickBot="1" x14ac:dyDescent="0.3">
      <c r="A8" s="295" t="s">
        <v>170</v>
      </c>
      <c r="B8" s="296"/>
      <c r="C8" s="296"/>
      <c r="D8" s="296"/>
      <c r="E8" s="296"/>
      <c r="F8" s="296"/>
      <c r="G8" s="296"/>
      <c r="H8" s="296"/>
      <c r="I8" s="296"/>
      <c r="J8" s="296"/>
      <c r="K8" s="297"/>
    </row>
    <row r="9" spans="1:11" x14ac:dyDescent="0.25">
      <c r="A9" s="312" t="s">
        <v>0</v>
      </c>
      <c r="B9" s="310" t="s">
        <v>1</v>
      </c>
      <c r="C9" s="300" t="s">
        <v>20</v>
      </c>
      <c r="D9" s="300"/>
      <c r="E9" s="300"/>
      <c r="F9" s="300"/>
      <c r="G9" s="302"/>
      <c r="H9" s="300" t="s">
        <v>21</v>
      </c>
      <c r="I9" s="300"/>
      <c r="J9" s="300"/>
      <c r="K9" s="301"/>
    </row>
    <row r="10" spans="1:11" ht="14.4" thickBot="1" x14ac:dyDescent="0.3">
      <c r="A10" s="313"/>
      <c r="B10" s="311"/>
      <c r="C10" s="25" t="s">
        <v>19</v>
      </c>
      <c r="D10" s="26" t="s">
        <v>2</v>
      </c>
      <c r="E10" s="26" t="s">
        <v>3</v>
      </c>
      <c r="F10" s="26" t="s">
        <v>4</v>
      </c>
      <c r="G10" s="303"/>
      <c r="H10" s="25" t="s">
        <v>19</v>
      </c>
      <c r="I10" s="26" t="s">
        <v>2</v>
      </c>
      <c r="J10" s="26" t="s">
        <v>3</v>
      </c>
      <c r="K10" s="27" t="s">
        <v>4</v>
      </c>
    </row>
    <row r="11" spans="1:11" x14ac:dyDescent="0.25">
      <c r="A11" s="279">
        <v>2004</v>
      </c>
      <c r="B11" s="31" t="s">
        <v>10</v>
      </c>
      <c r="C11" s="7">
        <v>134962.44596199994</v>
      </c>
      <c r="D11" s="8">
        <v>17158.487999999998</v>
      </c>
      <c r="E11" s="8">
        <v>22524.503000000004</v>
      </c>
      <c r="F11" s="8">
        <v>95279.45496199996</v>
      </c>
      <c r="G11" s="14"/>
      <c r="H11" s="7">
        <v>4768.9800000000005</v>
      </c>
      <c r="I11" s="8">
        <v>1789.48</v>
      </c>
      <c r="J11" s="8"/>
      <c r="K11" s="9">
        <v>2979.5</v>
      </c>
    </row>
    <row r="12" spans="1:11" x14ac:dyDescent="0.25">
      <c r="A12" s="279"/>
      <c r="B12" s="31" t="s">
        <v>11</v>
      </c>
      <c r="C12" s="7">
        <v>240778.64179400002</v>
      </c>
      <c r="D12" s="8">
        <v>32503.744000000002</v>
      </c>
      <c r="E12" s="8">
        <v>26281.983000000004</v>
      </c>
      <c r="F12" s="8">
        <v>181992.91479400001</v>
      </c>
      <c r="G12" s="14"/>
      <c r="H12" s="7">
        <v>8917.9500000000007</v>
      </c>
      <c r="I12" s="8"/>
      <c r="J12" s="8">
        <v>3807.6</v>
      </c>
      <c r="K12" s="9">
        <v>5110.3500000000004</v>
      </c>
    </row>
    <row r="13" spans="1:11" x14ac:dyDescent="0.25">
      <c r="A13" s="279"/>
      <c r="B13" s="31" t="s">
        <v>12</v>
      </c>
      <c r="C13" s="7">
        <v>232315.6247720001</v>
      </c>
      <c r="D13" s="8">
        <v>26344.231800000001</v>
      </c>
      <c r="E13" s="8">
        <v>31491.1387</v>
      </c>
      <c r="F13" s="8">
        <v>174480.25427200017</v>
      </c>
      <c r="G13" s="14"/>
      <c r="H13" s="7">
        <v>56986.5</v>
      </c>
      <c r="I13" s="8">
        <v>1723.5</v>
      </c>
      <c r="J13" s="8"/>
      <c r="K13" s="9">
        <v>55263</v>
      </c>
    </row>
    <row r="14" spans="1:11" x14ac:dyDescent="0.25">
      <c r="A14" s="279"/>
      <c r="B14" s="31" t="s">
        <v>13</v>
      </c>
      <c r="C14" s="7">
        <v>214316.03465000005</v>
      </c>
      <c r="D14" s="8">
        <v>35351.618000000002</v>
      </c>
      <c r="E14" s="8">
        <v>24133.473000000002</v>
      </c>
      <c r="F14" s="8">
        <v>154830.94365000006</v>
      </c>
      <c r="G14" s="14"/>
      <c r="H14" s="7">
        <v>57473.399999999987</v>
      </c>
      <c r="I14" s="8">
        <v>2752.4</v>
      </c>
      <c r="J14" s="8"/>
      <c r="K14" s="9">
        <v>54720.999999999993</v>
      </c>
    </row>
    <row r="15" spans="1:11" x14ac:dyDescent="0.25">
      <c r="A15" s="279"/>
      <c r="B15" s="31" t="s">
        <v>14</v>
      </c>
      <c r="C15" s="7">
        <v>324536.83233599999</v>
      </c>
      <c r="D15" s="8">
        <v>12363.832</v>
      </c>
      <c r="E15" s="8">
        <v>17710.578000000005</v>
      </c>
      <c r="F15" s="8">
        <v>294462.42233600002</v>
      </c>
      <c r="G15" s="14"/>
      <c r="H15" s="7">
        <v>30353.3</v>
      </c>
      <c r="I15" s="8">
        <v>-447.5</v>
      </c>
      <c r="J15" s="8"/>
      <c r="K15" s="9">
        <v>30800.799999999999</v>
      </c>
    </row>
    <row r="16" spans="1:11" x14ac:dyDescent="0.25">
      <c r="A16" s="279"/>
      <c r="B16" s="31" t="s">
        <v>15</v>
      </c>
      <c r="C16" s="7">
        <v>338011.14966099971</v>
      </c>
      <c r="D16" s="8">
        <v>23194.388600000006</v>
      </c>
      <c r="E16" s="8">
        <v>65492.356000000022</v>
      </c>
      <c r="F16" s="8">
        <v>249324.40506099988</v>
      </c>
      <c r="G16" s="14"/>
      <c r="H16" s="7">
        <v>3347.8</v>
      </c>
      <c r="I16" s="8">
        <v>1378</v>
      </c>
      <c r="J16" s="8">
        <v>-3774.2</v>
      </c>
      <c r="K16" s="9">
        <v>5744</v>
      </c>
    </row>
    <row r="17" spans="1:11" ht="14.4" thickBot="1" x14ac:dyDescent="0.3">
      <c r="A17" s="280"/>
      <c r="B17" s="33" t="s">
        <v>16</v>
      </c>
      <c r="C17" s="11">
        <v>163984.92223399991</v>
      </c>
      <c r="D17" s="12">
        <v>6751.0960000000005</v>
      </c>
      <c r="E17" s="12">
        <v>31040.328000000001</v>
      </c>
      <c r="F17" s="12">
        <v>126193.49823400004</v>
      </c>
      <c r="G17" s="20"/>
      <c r="H17" s="11">
        <v>19595.900000000001</v>
      </c>
      <c r="I17" s="12">
        <v>375.9</v>
      </c>
      <c r="J17" s="12"/>
      <c r="K17" s="13">
        <v>19220</v>
      </c>
    </row>
    <row r="18" spans="1:11" x14ac:dyDescent="0.25">
      <c r="A18" s="278">
        <v>2005</v>
      </c>
      <c r="B18" s="32" t="s">
        <v>5</v>
      </c>
      <c r="C18" s="4">
        <v>204151.1740470001</v>
      </c>
      <c r="D18" s="5">
        <v>10220.702399999998</v>
      </c>
      <c r="E18" s="5">
        <v>32959.63900000001</v>
      </c>
      <c r="F18" s="5">
        <v>160970.83264700003</v>
      </c>
      <c r="G18" s="19"/>
      <c r="H18" s="4">
        <v>25592.95</v>
      </c>
      <c r="I18" s="5">
        <v>16437.099999999999</v>
      </c>
      <c r="J18" s="5">
        <v>4539.8500000000004</v>
      </c>
      <c r="K18" s="6">
        <v>4616</v>
      </c>
    </row>
    <row r="19" spans="1:11" x14ac:dyDescent="0.25">
      <c r="A19" s="279"/>
      <c r="B19" s="31" t="s">
        <v>6</v>
      </c>
      <c r="C19" s="7">
        <v>190113.35896800004</v>
      </c>
      <c r="D19" s="8">
        <v>22572.139000000006</v>
      </c>
      <c r="E19" s="8">
        <v>16416.1495</v>
      </c>
      <c r="F19" s="8">
        <v>151125.07046800002</v>
      </c>
      <c r="G19" s="14"/>
      <c r="H19" s="7">
        <v>15485.949999999999</v>
      </c>
      <c r="I19" s="8">
        <v>2038.95</v>
      </c>
      <c r="J19" s="8">
        <v>811.80000000000007</v>
      </c>
      <c r="K19" s="9">
        <v>12635.199999999999</v>
      </c>
    </row>
    <row r="20" spans="1:11" x14ac:dyDescent="0.25">
      <c r="A20" s="279"/>
      <c r="B20" s="31" t="s">
        <v>7</v>
      </c>
      <c r="C20" s="7">
        <v>240619.73535200013</v>
      </c>
      <c r="D20" s="8">
        <v>35197.752500000002</v>
      </c>
      <c r="E20" s="8">
        <v>31260.251351999988</v>
      </c>
      <c r="F20" s="8">
        <v>174161.73149999999</v>
      </c>
      <c r="G20" s="14"/>
      <c r="H20" s="7">
        <v>8462</v>
      </c>
      <c r="I20" s="8"/>
      <c r="J20" s="8"/>
      <c r="K20" s="9">
        <v>8462</v>
      </c>
    </row>
    <row r="21" spans="1:11" x14ac:dyDescent="0.25">
      <c r="A21" s="279"/>
      <c r="B21" s="31" t="s">
        <v>8</v>
      </c>
      <c r="C21" s="7">
        <v>288694.12954899989</v>
      </c>
      <c r="D21" s="8">
        <v>24732.124</v>
      </c>
      <c r="E21" s="8">
        <v>52314.8</v>
      </c>
      <c r="F21" s="8">
        <v>211647.20554899998</v>
      </c>
      <c r="G21" s="14"/>
      <c r="H21" s="7">
        <v>79581.420882999999</v>
      </c>
      <c r="I21" s="8">
        <v>7820.75</v>
      </c>
      <c r="J21" s="8"/>
      <c r="K21" s="9">
        <v>71760.670883000013</v>
      </c>
    </row>
    <row r="22" spans="1:11" x14ac:dyDescent="0.25">
      <c r="A22" s="279"/>
      <c r="B22" s="31" t="s">
        <v>9</v>
      </c>
      <c r="C22" s="7">
        <v>209963.16634500015</v>
      </c>
      <c r="D22" s="8">
        <v>27977.404999999992</v>
      </c>
      <c r="E22" s="8">
        <v>33698.975999999995</v>
      </c>
      <c r="F22" s="8">
        <v>148286.78534500001</v>
      </c>
      <c r="G22" s="14"/>
      <c r="H22" s="7">
        <v>98227.75499999999</v>
      </c>
      <c r="I22" s="8">
        <v>-87.745000000000005</v>
      </c>
      <c r="J22" s="8">
        <v>-33.4</v>
      </c>
      <c r="K22" s="9">
        <v>98348.900000000009</v>
      </c>
    </row>
    <row r="23" spans="1:11" x14ac:dyDescent="0.25">
      <c r="A23" s="279"/>
      <c r="B23" s="31" t="s">
        <v>10</v>
      </c>
      <c r="C23" s="7">
        <v>418887.41450599942</v>
      </c>
      <c r="D23" s="8">
        <v>30168.614000000001</v>
      </c>
      <c r="E23" s="8">
        <v>59846.581999999995</v>
      </c>
      <c r="F23" s="8">
        <v>328872.21850599995</v>
      </c>
      <c r="G23" s="14"/>
      <c r="H23" s="7">
        <v>28670.364674999993</v>
      </c>
      <c r="I23" s="8">
        <v>7530.81</v>
      </c>
      <c r="J23" s="8">
        <v>1144.5</v>
      </c>
      <c r="K23" s="9">
        <v>19995.054674999996</v>
      </c>
    </row>
    <row r="24" spans="1:11" x14ac:dyDescent="0.25">
      <c r="A24" s="279"/>
      <c r="B24" s="31" t="s">
        <v>11</v>
      </c>
      <c r="C24" s="7">
        <v>235891.27372399994</v>
      </c>
      <c r="D24" s="8">
        <v>9617.6329500000011</v>
      </c>
      <c r="E24" s="8">
        <v>57617.578999999998</v>
      </c>
      <c r="F24" s="8">
        <v>168656.06177399991</v>
      </c>
      <c r="G24" s="14"/>
      <c r="H24" s="7">
        <v>76636.358000000007</v>
      </c>
      <c r="I24" s="8">
        <v>1698.4380000000001</v>
      </c>
      <c r="J24" s="8">
        <v>686.7</v>
      </c>
      <c r="K24" s="9">
        <v>74251.22</v>
      </c>
    </row>
    <row r="25" spans="1:11" x14ac:dyDescent="0.25">
      <c r="A25" s="279"/>
      <c r="B25" s="31" t="s">
        <v>12</v>
      </c>
      <c r="C25" s="7">
        <v>305568.81080699997</v>
      </c>
      <c r="D25" s="8">
        <v>24118.331000000002</v>
      </c>
      <c r="E25" s="8">
        <v>27346.675000000007</v>
      </c>
      <c r="F25" s="8">
        <v>254103.80480700004</v>
      </c>
      <c r="G25" s="14"/>
      <c r="H25" s="7">
        <v>92878.338000000003</v>
      </c>
      <c r="I25" s="8">
        <v>13358.288</v>
      </c>
      <c r="J25" s="8">
        <v>1144.5</v>
      </c>
      <c r="K25" s="9">
        <v>78375.55</v>
      </c>
    </row>
    <row r="26" spans="1:11" x14ac:dyDescent="0.25">
      <c r="A26" s="279"/>
      <c r="B26" s="31" t="s">
        <v>13</v>
      </c>
      <c r="C26" s="7">
        <v>360118.24569999997</v>
      </c>
      <c r="D26" s="8">
        <v>44357.155999999988</v>
      </c>
      <c r="E26" s="8">
        <v>33506.991000000002</v>
      </c>
      <c r="F26" s="8">
        <v>282254.09870000003</v>
      </c>
      <c r="G26" s="14"/>
      <c r="H26" s="7">
        <v>37855.897100000002</v>
      </c>
      <c r="I26" s="8"/>
      <c r="J26" s="8">
        <v>3525.06</v>
      </c>
      <c r="K26" s="9">
        <v>34330.837100000004</v>
      </c>
    </row>
    <row r="27" spans="1:11" x14ac:dyDescent="0.25">
      <c r="A27" s="279"/>
      <c r="B27" s="31" t="s">
        <v>14</v>
      </c>
      <c r="C27" s="7">
        <v>264947.82566999999</v>
      </c>
      <c r="D27" s="8">
        <v>22072.184999999998</v>
      </c>
      <c r="E27" s="8">
        <v>60107.356660000019</v>
      </c>
      <c r="F27" s="8">
        <v>182768.28401000015</v>
      </c>
      <c r="G27" s="14"/>
      <c r="H27" s="7">
        <v>57978.030000000013</v>
      </c>
      <c r="I27" s="8">
        <v>3090.15</v>
      </c>
      <c r="J27" s="8"/>
      <c r="K27" s="9">
        <v>54887.880000000005</v>
      </c>
    </row>
    <row r="28" spans="1:11" x14ac:dyDescent="0.25">
      <c r="A28" s="279"/>
      <c r="B28" s="31" t="s">
        <v>15</v>
      </c>
      <c r="C28" s="7">
        <v>358107.13688600017</v>
      </c>
      <c r="D28" s="8">
        <v>34334.990000000005</v>
      </c>
      <c r="E28" s="8">
        <v>36602.102000000006</v>
      </c>
      <c r="F28" s="8">
        <v>287170.04488600005</v>
      </c>
      <c r="G28" s="14"/>
      <c r="H28" s="7">
        <v>79201.37049999999</v>
      </c>
      <c r="I28" s="8">
        <v>8595.1705000000002</v>
      </c>
      <c r="J28" s="8">
        <v>714</v>
      </c>
      <c r="K28" s="9">
        <v>69892.2</v>
      </c>
    </row>
    <row r="29" spans="1:11" ht="14.4" thickBot="1" x14ac:dyDescent="0.3">
      <c r="A29" s="280"/>
      <c r="B29" s="33" t="s">
        <v>16</v>
      </c>
      <c r="C29" s="11">
        <v>296903.55424500012</v>
      </c>
      <c r="D29" s="12">
        <v>13024.445959999999</v>
      </c>
      <c r="E29" s="12">
        <v>37125.524000000005</v>
      </c>
      <c r="F29" s="12">
        <v>246753.58428499996</v>
      </c>
      <c r="G29" s="20"/>
      <c r="H29" s="11">
        <v>82346.562499999985</v>
      </c>
      <c r="I29" s="12">
        <v>208.51249999999993</v>
      </c>
      <c r="J29" s="12">
        <v>5200</v>
      </c>
      <c r="K29" s="13">
        <v>76938.049999999988</v>
      </c>
    </row>
    <row r="30" spans="1:11" x14ac:dyDescent="0.25">
      <c r="A30" s="278">
        <v>2006</v>
      </c>
      <c r="B30" s="34" t="s">
        <v>5</v>
      </c>
      <c r="C30" s="16">
        <v>261400.02423999985</v>
      </c>
      <c r="D30" s="17">
        <v>56194.413</v>
      </c>
      <c r="E30" s="17">
        <v>30156.140059999998</v>
      </c>
      <c r="F30" s="17">
        <v>175049.47117999993</v>
      </c>
      <c r="G30" s="21"/>
      <c r="H30" s="16">
        <v>24648.159999999993</v>
      </c>
      <c r="I30" s="17">
        <v>69.360000000000042</v>
      </c>
      <c r="J30" s="17"/>
      <c r="K30" s="18">
        <v>24578.799999999996</v>
      </c>
    </row>
    <row r="31" spans="1:11" x14ac:dyDescent="0.25">
      <c r="A31" s="279"/>
      <c r="B31" s="31" t="s">
        <v>6</v>
      </c>
      <c r="C31" s="7">
        <v>180639.64087200002</v>
      </c>
      <c r="D31" s="8">
        <v>14587.174000000001</v>
      </c>
      <c r="E31" s="8">
        <v>10577.481000000002</v>
      </c>
      <c r="F31" s="8">
        <v>155474.98587199996</v>
      </c>
      <c r="G31" s="14"/>
      <c r="H31" s="7">
        <v>8874.988994000003</v>
      </c>
      <c r="I31" s="8">
        <v>97.919999999999959</v>
      </c>
      <c r="J31" s="8"/>
      <c r="K31" s="9">
        <v>8777.0689940000029</v>
      </c>
    </row>
    <row r="32" spans="1:11" x14ac:dyDescent="0.25">
      <c r="A32" s="279"/>
      <c r="B32" s="31" t="s">
        <v>7</v>
      </c>
      <c r="C32" s="7">
        <v>336067.80678300001</v>
      </c>
      <c r="D32" s="8">
        <v>42013.992500000008</v>
      </c>
      <c r="E32" s="8">
        <v>41104.16399999999</v>
      </c>
      <c r="F32" s="8">
        <v>252949.65028300029</v>
      </c>
      <c r="G32" s="14"/>
      <c r="H32" s="7">
        <v>39804.349499999989</v>
      </c>
      <c r="I32" s="8">
        <v>6492.5039999999999</v>
      </c>
      <c r="J32" s="8">
        <v>7211.4999999999991</v>
      </c>
      <c r="K32" s="9">
        <v>26100.345499999996</v>
      </c>
    </row>
    <row r="33" spans="1:11" x14ac:dyDescent="0.25">
      <c r="A33" s="279"/>
      <c r="B33" s="31" t="s">
        <v>8</v>
      </c>
      <c r="C33" s="7">
        <v>298097.45586899988</v>
      </c>
      <c r="D33" s="8">
        <v>33727.057999999997</v>
      </c>
      <c r="E33" s="8">
        <v>41399.802999999993</v>
      </c>
      <c r="F33" s="8">
        <v>222970.59486899988</v>
      </c>
      <c r="G33" s="14"/>
      <c r="H33" s="7">
        <v>66164.170480000015</v>
      </c>
      <c r="I33" s="8">
        <v>1110.0419999999999</v>
      </c>
      <c r="J33" s="8">
        <v>4174.92</v>
      </c>
      <c r="K33" s="9">
        <v>60879.208480000016</v>
      </c>
    </row>
    <row r="34" spans="1:11" x14ac:dyDescent="0.25">
      <c r="A34" s="279"/>
      <c r="B34" s="31" t="s">
        <v>9</v>
      </c>
      <c r="C34" s="7">
        <v>292806.45298900013</v>
      </c>
      <c r="D34" s="8">
        <v>9750.5479999999989</v>
      </c>
      <c r="E34" s="8">
        <v>47454.152000000002</v>
      </c>
      <c r="F34" s="8">
        <v>235601.75298899988</v>
      </c>
      <c r="G34" s="14"/>
      <c r="H34" s="7">
        <v>13210.51</v>
      </c>
      <c r="I34" s="8">
        <v>2764.31</v>
      </c>
      <c r="J34" s="8">
        <v>2450</v>
      </c>
      <c r="K34" s="9">
        <v>7996.1999999999989</v>
      </c>
    </row>
    <row r="35" spans="1:11" x14ac:dyDescent="0.25">
      <c r="A35" s="279"/>
      <c r="B35" s="31" t="s">
        <v>10</v>
      </c>
      <c r="C35" s="7">
        <v>396240.97707099968</v>
      </c>
      <c r="D35" s="8">
        <v>12629.59</v>
      </c>
      <c r="E35" s="8">
        <v>50653.710800000008</v>
      </c>
      <c r="F35" s="8">
        <v>332957.67627099983</v>
      </c>
      <c r="G35" s="14"/>
      <c r="H35" s="7">
        <v>16176.470997</v>
      </c>
      <c r="I35" s="8">
        <v>9623.7599999999984</v>
      </c>
      <c r="J35" s="8">
        <v>1830</v>
      </c>
      <c r="K35" s="9">
        <v>4722.7109970000001</v>
      </c>
    </row>
    <row r="36" spans="1:11" x14ac:dyDescent="0.25">
      <c r="A36" s="279"/>
      <c r="B36" s="31" t="s">
        <v>11</v>
      </c>
      <c r="C36" s="7">
        <v>411563.44523600006</v>
      </c>
      <c r="D36" s="8">
        <v>21983.17</v>
      </c>
      <c r="E36" s="8">
        <v>52338.927600000003</v>
      </c>
      <c r="F36" s="8">
        <v>337241.34763599996</v>
      </c>
      <c r="G36" s="14"/>
      <c r="H36" s="7">
        <v>33153.637000000002</v>
      </c>
      <c r="I36" s="8">
        <v>2996.4319999999998</v>
      </c>
      <c r="J36" s="8">
        <v>3367.605</v>
      </c>
      <c r="K36" s="9">
        <v>26789.599999999999</v>
      </c>
    </row>
    <row r="37" spans="1:11" x14ac:dyDescent="0.25">
      <c r="A37" s="279"/>
      <c r="B37" s="31" t="s">
        <v>12</v>
      </c>
      <c r="C37" s="7">
        <v>524883.53956800001</v>
      </c>
      <c r="D37" s="8">
        <v>37951.576800000003</v>
      </c>
      <c r="E37" s="8">
        <v>51350.759151999991</v>
      </c>
      <c r="F37" s="8">
        <v>435581.20361600007</v>
      </c>
      <c r="G37" s="14"/>
      <c r="H37" s="7">
        <v>64142.93220000001</v>
      </c>
      <c r="I37" s="8">
        <v>13483.131199999998</v>
      </c>
      <c r="J37" s="8">
        <v>6315.201</v>
      </c>
      <c r="K37" s="9">
        <v>44344.6</v>
      </c>
    </row>
    <row r="38" spans="1:11" x14ac:dyDescent="0.25">
      <c r="A38" s="279"/>
      <c r="B38" s="31" t="s">
        <v>13</v>
      </c>
      <c r="C38" s="7">
        <v>444448.21911700041</v>
      </c>
      <c r="D38" s="8">
        <v>16561.712000000003</v>
      </c>
      <c r="E38" s="8">
        <v>30791.983199999995</v>
      </c>
      <c r="F38" s="8">
        <v>397094.5239170001</v>
      </c>
      <c r="G38" s="14"/>
      <c r="H38" s="7">
        <v>27955.482400000001</v>
      </c>
      <c r="I38" s="8">
        <v>3193.6224000000002</v>
      </c>
      <c r="J38" s="8">
        <v>13912.3</v>
      </c>
      <c r="K38" s="9">
        <v>10849.560000000001</v>
      </c>
    </row>
    <row r="39" spans="1:11" x14ac:dyDescent="0.25">
      <c r="A39" s="279"/>
      <c r="B39" s="31" t="s">
        <v>14</v>
      </c>
      <c r="C39" s="7">
        <v>457012.31455199985</v>
      </c>
      <c r="D39" s="8">
        <v>11973.699999999999</v>
      </c>
      <c r="E39" s="8">
        <v>62489.610000000008</v>
      </c>
      <c r="F39" s="8">
        <v>382549.00455200014</v>
      </c>
      <c r="G39" s="14"/>
      <c r="H39" s="7">
        <v>69429.499999999971</v>
      </c>
      <c r="I39" s="8">
        <v>185.60000000000014</v>
      </c>
      <c r="J39" s="8">
        <v>9473.7999999999993</v>
      </c>
      <c r="K39" s="9">
        <v>59770.099999999991</v>
      </c>
    </row>
    <row r="40" spans="1:11" x14ac:dyDescent="0.25">
      <c r="A40" s="279"/>
      <c r="B40" s="31" t="s">
        <v>15</v>
      </c>
      <c r="C40" s="7">
        <v>448383.98209500016</v>
      </c>
      <c r="D40" s="8">
        <v>7368.5740000000005</v>
      </c>
      <c r="E40" s="8">
        <v>32150.866370000007</v>
      </c>
      <c r="F40" s="8">
        <v>408864.54172500008</v>
      </c>
      <c r="G40" s="14"/>
      <c r="H40" s="7">
        <v>32870.83</v>
      </c>
      <c r="I40" s="8">
        <v>119.5</v>
      </c>
      <c r="J40" s="8">
        <v>4257.0450000000001</v>
      </c>
      <c r="K40" s="9">
        <v>28494.285000000003</v>
      </c>
    </row>
    <row r="41" spans="1:11" ht="14.4" thickBot="1" x14ac:dyDescent="0.3">
      <c r="A41" s="280"/>
      <c r="B41" s="33" t="s">
        <v>16</v>
      </c>
      <c r="C41" s="11">
        <v>358563.95748399984</v>
      </c>
      <c r="D41" s="12">
        <v>13787.857480000001</v>
      </c>
      <c r="E41" s="12">
        <v>57014.791000000012</v>
      </c>
      <c r="F41" s="12">
        <v>287761.30900399998</v>
      </c>
      <c r="G41" s="20"/>
      <c r="H41" s="11">
        <v>58054.8</v>
      </c>
      <c r="I41" s="12">
        <v>557</v>
      </c>
      <c r="J41" s="12">
        <v>2030.4</v>
      </c>
      <c r="K41" s="13">
        <v>55467.399999999987</v>
      </c>
    </row>
    <row r="42" spans="1:11" x14ac:dyDescent="0.25">
      <c r="A42" s="278">
        <v>2007</v>
      </c>
      <c r="B42" s="34" t="s">
        <v>5</v>
      </c>
      <c r="C42" s="16">
        <v>491406.60333000001</v>
      </c>
      <c r="D42" s="17">
        <v>16551.748</v>
      </c>
      <c r="E42" s="17">
        <v>43722.471999999987</v>
      </c>
      <c r="F42" s="17">
        <v>431132.38333000004</v>
      </c>
      <c r="G42" s="21"/>
      <c r="H42" s="16">
        <v>91708.708911999987</v>
      </c>
      <c r="I42" s="17">
        <v>20117.811711999999</v>
      </c>
      <c r="J42" s="17">
        <v>2035.4</v>
      </c>
      <c r="K42" s="18">
        <v>69555.497199999998</v>
      </c>
    </row>
    <row r="43" spans="1:11" x14ac:dyDescent="0.25">
      <c r="A43" s="279"/>
      <c r="B43" s="31" t="s">
        <v>6</v>
      </c>
      <c r="C43" s="7">
        <v>491406.60333000001</v>
      </c>
      <c r="D43" s="8">
        <v>16551.748</v>
      </c>
      <c r="E43" s="8">
        <v>43722.471999999987</v>
      </c>
      <c r="F43" s="8">
        <v>431132.38333000004</v>
      </c>
      <c r="G43" s="14"/>
      <c r="H43" s="7">
        <v>91708.708911999987</v>
      </c>
      <c r="I43" s="8">
        <v>20117.811711999999</v>
      </c>
      <c r="J43" s="8">
        <v>2035.4</v>
      </c>
      <c r="K43" s="9">
        <v>69555.497199999998</v>
      </c>
    </row>
    <row r="44" spans="1:11" x14ac:dyDescent="0.25">
      <c r="A44" s="279"/>
      <c r="B44" s="31" t="s">
        <v>7</v>
      </c>
      <c r="C44" s="7">
        <v>306106.13880899985</v>
      </c>
      <c r="D44" s="8">
        <v>1469.3180000000002</v>
      </c>
      <c r="E44" s="8">
        <v>35955.253178999992</v>
      </c>
      <c r="F44" s="8">
        <v>268681.56762999983</v>
      </c>
      <c r="G44" s="14"/>
      <c r="H44" s="7">
        <v>31694.071999999996</v>
      </c>
      <c r="I44" s="8">
        <v>15789.252</v>
      </c>
      <c r="J44" s="8">
        <v>6543.3000000000011</v>
      </c>
      <c r="K44" s="9">
        <v>9361.5200000000023</v>
      </c>
    </row>
    <row r="45" spans="1:11" x14ac:dyDescent="0.25">
      <c r="A45" s="279"/>
      <c r="B45" s="31" t="s">
        <v>8</v>
      </c>
      <c r="C45" s="7">
        <v>469273.18748699978</v>
      </c>
      <c r="D45" s="8">
        <v>16169.597</v>
      </c>
      <c r="E45" s="8">
        <v>84915.261955999988</v>
      </c>
      <c r="F45" s="8">
        <v>368188.32853100001</v>
      </c>
      <c r="G45" s="14"/>
      <c r="H45" s="7">
        <v>21723.955132000003</v>
      </c>
      <c r="I45" s="8">
        <v>906.38900000000001</v>
      </c>
      <c r="J45" s="8">
        <v>3303.5329999999999</v>
      </c>
      <c r="K45" s="9">
        <v>17514.033132</v>
      </c>
    </row>
    <row r="46" spans="1:11" x14ac:dyDescent="0.25">
      <c r="A46" s="279"/>
      <c r="B46" s="31" t="s">
        <v>9</v>
      </c>
      <c r="C46" s="7">
        <v>377724.73940200015</v>
      </c>
      <c r="D46" s="8">
        <v>21784.477200000001</v>
      </c>
      <c r="E46" s="8">
        <v>17024.197000000004</v>
      </c>
      <c r="F46" s="8">
        <v>338916.06520199991</v>
      </c>
      <c r="G46" s="14"/>
      <c r="H46" s="7">
        <v>40422.344999999994</v>
      </c>
      <c r="I46" s="8">
        <v>-453.04799999999977</v>
      </c>
      <c r="J46" s="8">
        <v>7793.6929999999993</v>
      </c>
      <c r="K46" s="9">
        <v>33081.699999999997</v>
      </c>
    </row>
    <row r="47" spans="1:11" x14ac:dyDescent="0.25">
      <c r="A47" s="279"/>
      <c r="B47" s="31" t="s">
        <v>10</v>
      </c>
      <c r="C47" s="7">
        <v>530457.82254900003</v>
      </c>
      <c r="D47" s="8">
        <v>21153.821919999998</v>
      </c>
      <c r="E47" s="8">
        <v>16277.846999999998</v>
      </c>
      <c r="F47" s="8">
        <v>493026.15362899983</v>
      </c>
      <c r="G47" s="14"/>
      <c r="H47" s="7">
        <v>31794.756034000005</v>
      </c>
      <c r="I47" s="8">
        <v>1963.5764000000006</v>
      </c>
      <c r="J47" s="8">
        <v>595.05999999999995</v>
      </c>
      <c r="K47" s="9">
        <v>29236.119633999999</v>
      </c>
    </row>
    <row r="48" spans="1:11" x14ac:dyDescent="0.25">
      <c r="A48" s="279"/>
      <c r="B48" s="31" t="s">
        <v>11</v>
      </c>
      <c r="C48" s="7">
        <v>399449.89054500003</v>
      </c>
      <c r="D48" s="8">
        <v>22715.317999999999</v>
      </c>
      <c r="E48" s="8">
        <v>24254.612098999994</v>
      </c>
      <c r="F48" s="8">
        <v>352479.96044600004</v>
      </c>
      <c r="G48" s="14"/>
      <c r="H48" s="7">
        <v>74459.223000000027</v>
      </c>
      <c r="I48" s="8">
        <v>25344.171999999999</v>
      </c>
      <c r="J48" s="8">
        <v>5043.2089999999998</v>
      </c>
      <c r="K48" s="9">
        <v>44071.842000000004</v>
      </c>
    </row>
    <row r="49" spans="1:11" x14ac:dyDescent="0.25">
      <c r="A49" s="279"/>
      <c r="B49" s="31" t="s">
        <v>12</v>
      </c>
      <c r="C49" s="7">
        <v>408339.40257000003</v>
      </c>
      <c r="D49" s="8">
        <v>32289.170609999994</v>
      </c>
      <c r="E49" s="8">
        <v>25256.820119</v>
      </c>
      <c r="F49" s="8">
        <v>350793.41184099991</v>
      </c>
      <c r="G49" s="14"/>
      <c r="H49" s="7">
        <v>31157.089499999995</v>
      </c>
      <c r="I49" s="8">
        <v>-3813.5785000000014</v>
      </c>
      <c r="J49" s="8">
        <v>2791.8879999999999</v>
      </c>
      <c r="K49" s="9">
        <v>32178.779999999995</v>
      </c>
    </row>
    <row r="50" spans="1:11" x14ac:dyDescent="0.25">
      <c r="A50" s="279"/>
      <c r="B50" s="31" t="s">
        <v>13</v>
      </c>
      <c r="C50" s="7">
        <v>483231.37246899965</v>
      </c>
      <c r="D50" s="8">
        <v>17084.941000000003</v>
      </c>
      <c r="E50" s="8">
        <v>54701.994999999995</v>
      </c>
      <c r="F50" s="8">
        <v>411444.43646899983</v>
      </c>
      <c r="G50" s="14"/>
      <c r="H50" s="7">
        <v>94731.084139999977</v>
      </c>
      <c r="I50" s="8">
        <v>975.971</v>
      </c>
      <c r="J50" s="8">
        <v>5551.1418200000007</v>
      </c>
      <c r="K50" s="9">
        <v>88203.971319999997</v>
      </c>
    </row>
    <row r="51" spans="1:11" x14ac:dyDescent="0.25">
      <c r="A51" s="279"/>
      <c r="B51" s="31" t="s">
        <v>14</v>
      </c>
      <c r="C51" s="7">
        <v>352413.78610699996</v>
      </c>
      <c r="D51" s="8">
        <v>17252.173999999999</v>
      </c>
      <c r="E51" s="8">
        <v>28752.915000000001</v>
      </c>
      <c r="F51" s="8">
        <v>306408.69710699987</v>
      </c>
      <c r="G51" s="14"/>
      <c r="H51" s="7">
        <v>40855.829600000012</v>
      </c>
      <c r="I51" s="8">
        <v>637.73059999999964</v>
      </c>
      <c r="J51" s="8">
        <v>12963.967999999997</v>
      </c>
      <c r="K51" s="9">
        <v>27254.130999999998</v>
      </c>
    </row>
    <row r="52" spans="1:11" x14ac:dyDescent="0.25">
      <c r="A52" s="279"/>
      <c r="B52" s="31" t="s">
        <v>15</v>
      </c>
      <c r="C52" s="7">
        <v>477179.50392199995</v>
      </c>
      <c r="D52" s="8">
        <v>24510.611000000001</v>
      </c>
      <c r="E52" s="8">
        <v>63004.289999999994</v>
      </c>
      <c r="F52" s="8">
        <v>389664.60292200005</v>
      </c>
      <c r="G52" s="14"/>
      <c r="H52" s="7">
        <v>-19255.765470000002</v>
      </c>
      <c r="I52" s="8">
        <v>1638.7690000000002</v>
      </c>
      <c r="J52" s="8">
        <v>2605.7885300000003</v>
      </c>
      <c r="K52" s="9">
        <v>-23500.323</v>
      </c>
    </row>
    <row r="53" spans="1:11" ht="14.4" thickBot="1" x14ac:dyDescent="0.3">
      <c r="A53" s="280"/>
      <c r="B53" s="33" t="s">
        <v>16</v>
      </c>
      <c r="C53" s="11">
        <v>382334.42417399981</v>
      </c>
      <c r="D53" s="12">
        <v>27068.49</v>
      </c>
      <c r="E53" s="12">
        <v>17641.687999999995</v>
      </c>
      <c r="F53" s="12">
        <v>337624.24617400015</v>
      </c>
      <c r="G53" s="20"/>
      <c r="H53" s="11">
        <v>8319.364834</v>
      </c>
      <c r="I53" s="12">
        <v>2643.9429999999998</v>
      </c>
      <c r="J53" s="12">
        <v>3397.4889999999996</v>
      </c>
      <c r="K53" s="13">
        <v>2277.9328339999997</v>
      </c>
    </row>
    <row r="54" spans="1:11" x14ac:dyDescent="0.25">
      <c r="A54" s="278">
        <v>2008</v>
      </c>
      <c r="B54" s="34" t="s">
        <v>5</v>
      </c>
      <c r="C54" s="16">
        <v>443003.49343800033</v>
      </c>
      <c r="D54" s="17">
        <v>9165.39</v>
      </c>
      <c r="E54" s="17">
        <v>28546.505211</v>
      </c>
      <c r="F54" s="17">
        <v>405291.59822699957</v>
      </c>
      <c r="G54" s="21"/>
      <c r="H54" s="16">
        <v>42664.260974000012</v>
      </c>
      <c r="I54" s="17">
        <v>-906.80699999999979</v>
      </c>
      <c r="J54" s="17">
        <v>6025.2600940000002</v>
      </c>
      <c r="K54" s="18">
        <v>37545.80788</v>
      </c>
    </row>
    <row r="55" spans="1:11" x14ac:dyDescent="0.25">
      <c r="A55" s="279"/>
      <c r="B55" s="31" t="s">
        <v>6</v>
      </c>
      <c r="C55" s="7">
        <v>655967.17657899973</v>
      </c>
      <c r="D55" s="8">
        <v>37268.035999999993</v>
      </c>
      <c r="E55" s="8">
        <v>25899.099139999995</v>
      </c>
      <c r="F55" s="8">
        <v>592800.04143899959</v>
      </c>
      <c r="G55" s="14"/>
      <c r="H55" s="7">
        <v>47724.622270000007</v>
      </c>
      <c r="I55" s="8">
        <v>7011.97631</v>
      </c>
      <c r="J55" s="8">
        <v>3530.6607400000003</v>
      </c>
      <c r="K55" s="9">
        <v>37181.985220000002</v>
      </c>
    </row>
    <row r="56" spans="1:11" x14ac:dyDescent="0.25">
      <c r="A56" s="279"/>
      <c r="B56" s="31" t="s">
        <v>7</v>
      </c>
      <c r="C56" s="7">
        <v>552666.64154536359</v>
      </c>
      <c r="D56" s="8">
        <v>546.60000000000014</v>
      </c>
      <c r="E56" s="8">
        <v>68558.379862999995</v>
      </c>
      <c r="F56" s="8">
        <v>483561.66168236366</v>
      </c>
      <c r="G56" s="14"/>
      <c r="H56" s="7">
        <v>41041.647711999991</v>
      </c>
      <c r="I56" s="8">
        <v>2648.2389999999996</v>
      </c>
      <c r="J56" s="8">
        <v>17488.549960000004</v>
      </c>
      <c r="K56" s="9">
        <v>20904.858752</v>
      </c>
    </row>
    <row r="57" spans="1:11" x14ac:dyDescent="0.25">
      <c r="A57" s="279"/>
      <c r="B57" s="31" t="s">
        <v>8</v>
      </c>
      <c r="C57" s="7">
        <v>335214.58371700003</v>
      </c>
      <c r="D57" s="8">
        <v>1623.1399999999999</v>
      </c>
      <c r="E57" s="8">
        <v>46996.180999999997</v>
      </c>
      <c r="F57" s="8">
        <v>286595.26271699998</v>
      </c>
      <c r="G57" s="14"/>
      <c r="H57" s="7">
        <v>87988.49244799999</v>
      </c>
      <c r="I57" s="8">
        <v>21068.685000000001</v>
      </c>
      <c r="J57" s="8">
        <v>3324.6210000000001</v>
      </c>
      <c r="K57" s="9">
        <v>63595.186448000008</v>
      </c>
    </row>
    <row r="58" spans="1:11" x14ac:dyDescent="0.25">
      <c r="A58" s="279"/>
      <c r="B58" s="31" t="s">
        <v>9</v>
      </c>
      <c r="C58" s="7">
        <v>404477.19206200028</v>
      </c>
      <c r="D58" s="8">
        <v>7467.9</v>
      </c>
      <c r="E58" s="8">
        <v>52878.432200000003</v>
      </c>
      <c r="F58" s="8">
        <v>344130.85986200004</v>
      </c>
      <c r="G58" s="14"/>
      <c r="H58" s="7">
        <v>118739.29683499999</v>
      </c>
      <c r="I58" s="8">
        <v>5790.2509999999993</v>
      </c>
      <c r="J58" s="8">
        <v>24629.635999999999</v>
      </c>
      <c r="K58" s="9">
        <v>88319.409834999984</v>
      </c>
    </row>
    <row r="59" spans="1:11" x14ac:dyDescent="0.25">
      <c r="A59" s="279"/>
      <c r="B59" s="31" t="s">
        <v>10</v>
      </c>
      <c r="C59" s="7">
        <v>399939.73034999991</v>
      </c>
      <c r="D59" s="8">
        <v>320.7</v>
      </c>
      <c r="E59" s="8">
        <v>27903.899720999998</v>
      </c>
      <c r="F59" s="8">
        <v>371715.13062900025</v>
      </c>
      <c r="G59" s="14"/>
      <c r="H59" s="7">
        <v>144289.46308300001</v>
      </c>
      <c r="I59" s="8">
        <v>-1630.2748620000016</v>
      </c>
      <c r="J59" s="8">
        <v>20000.946244999999</v>
      </c>
      <c r="K59" s="9">
        <v>125918.7917</v>
      </c>
    </row>
    <row r="60" spans="1:11" x14ac:dyDescent="0.25">
      <c r="A60" s="279"/>
      <c r="B60" s="31" t="s">
        <v>11</v>
      </c>
      <c r="C60" s="7">
        <v>330988.57690299989</v>
      </c>
      <c r="D60" s="8">
        <v>21333.070000000003</v>
      </c>
      <c r="E60" s="8">
        <v>49007.684499999996</v>
      </c>
      <c r="F60" s="8">
        <v>260647.82240300006</v>
      </c>
      <c r="G60" s="14"/>
      <c r="H60" s="7">
        <v>69519.444860000003</v>
      </c>
      <c r="I60" s="8">
        <v>1040.4460000000001</v>
      </c>
      <c r="J60" s="8">
        <v>19234.003430000004</v>
      </c>
      <c r="K60" s="9">
        <v>49244.995429999995</v>
      </c>
    </row>
    <row r="61" spans="1:11" x14ac:dyDescent="0.25">
      <c r="A61" s="279"/>
      <c r="B61" s="31" t="s">
        <v>12</v>
      </c>
      <c r="C61" s="7">
        <v>308742.31479200028</v>
      </c>
      <c r="D61" s="8">
        <v>21407.4</v>
      </c>
      <c r="E61" s="8">
        <v>46706.900285999989</v>
      </c>
      <c r="F61" s="8">
        <v>240628.01450600012</v>
      </c>
      <c r="G61" s="14"/>
      <c r="H61" s="7">
        <v>153415.38329999996</v>
      </c>
      <c r="I61" s="8">
        <v>2293.3240000000005</v>
      </c>
      <c r="J61" s="8">
        <v>9587.7420600000005</v>
      </c>
      <c r="K61" s="9">
        <v>141534.31724</v>
      </c>
    </row>
    <row r="62" spans="1:11" x14ac:dyDescent="0.25">
      <c r="A62" s="279"/>
      <c r="B62" s="31" t="s">
        <v>13</v>
      </c>
      <c r="C62" s="7">
        <v>325599.64690800017</v>
      </c>
      <c r="D62" s="8">
        <v>-14978.22</v>
      </c>
      <c r="E62" s="8">
        <v>77783.535201999999</v>
      </c>
      <c r="F62" s="8">
        <v>262794.33170599997</v>
      </c>
      <c r="G62" s="14"/>
      <c r="H62" s="7">
        <v>39106.366999999998</v>
      </c>
      <c r="I62" s="8">
        <v>17651.887000000002</v>
      </c>
      <c r="J62" s="8">
        <v>11305.96</v>
      </c>
      <c r="K62" s="9">
        <v>10148.52</v>
      </c>
    </row>
    <row r="63" spans="1:11" x14ac:dyDescent="0.25">
      <c r="A63" s="279"/>
      <c r="B63" s="31" t="s">
        <v>14</v>
      </c>
      <c r="C63" s="7">
        <v>307909.76736599975</v>
      </c>
      <c r="D63" s="8">
        <v>15264.2</v>
      </c>
      <c r="E63" s="8">
        <v>37796.724341000001</v>
      </c>
      <c r="F63" s="8">
        <v>254848.84302499995</v>
      </c>
      <c r="G63" s="14"/>
      <c r="H63" s="7">
        <v>84442.252799999973</v>
      </c>
      <c r="I63" s="8">
        <v>1037.83773</v>
      </c>
      <c r="J63" s="8">
        <v>6543.0529999999999</v>
      </c>
      <c r="K63" s="9">
        <v>76861.362070000003</v>
      </c>
    </row>
    <row r="64" spans="1:11" x14ac:dyDescent="0.25">
      <c r="A64" s="279"/>
      <c r="B64" s="31" t="s">
        <v>15</v>
      </c>
      <c r="C64" s="7">
        <v>382760.04642600007</v>
      </c>
      <c r="D64" s="8">
        <v>19623.120000000003</v>
      </c>
      <c r="E64" s="8">
        <v>26577.723199999993</v>
      </c>
      <c r="F64" s="8">
        <v>336559.20322600001</v>
      </c>
      <c r="G64" s="14"/>
      <c r="H64" s="7">
        <v>41240.684499999996</v>
      </c>
      <c r="I64" s="8">
        <v>3468.0985000000001</v>
      </c>
      <c r="J64" s="8">
        <v>12179.743</v>
      </c>
      <c r="K64" s="9">
        <v>25592.842999999997</v>
      </c>
    </row>
    <row r="65" spans="1:11" ht="14.4" thickBot="1" x14ac:dyDescent="0.3">
      <c r="A65" s="280"/>
      <c r="B65" s="33" t="s">
        <v>16</v>
      </c>
      <c r="C65" s="11">
        <v>66691.614722000057</v>
      </c>
      <c r="D65" s="12">
        <v>7140</v>
      </c>
      <c r="E65" s="12">
        <v>34814.454370999985</v>
      </c>
      <c r="F65" s="12">
        <v>24737.160350999944</v>
      </c>
      <c r="G65" s="20"/>
      <c r="H65" s="11">
        <v>41340.121635999996</v>
      </c>
      <c r="I65" s="12">
        <v>591.63900000000001</v>
      </c>
      <c r="J65" s="12">
        <v>5413.1100000000006</v>
      </c>
      <c r="K65" s="13">
        <v>35335.372636</v>
      </c>
    </row>
    <row r="66" spans="1:11" x14ac:dyDescent="0.25">
      <c r="A66" s="278">
        <v>2009</v>
      </c>
      <c r="B66" s="34" t="s">
        <v>5</v>
      </c>
      <c r="C66" s="16">
        <v>169468.89701900005</v>
      </c>
      <c r="D66" s="17">
        <v>6694.0592000000024</v>
      </c>
      <c r="E66" s="17">
        <v>41684.544464999999</v>
      </c>
      <c r="F66" s="17">
        <v>121090.29335400002</v>
      </c>
      <c r="G66" s="21"/>
      <c r="H66" s="16">
        <v>17116.223858000008</v>
      </c>
      <c r="I66" s="17">
        <v>2152.0360000000001</v>
      </c>
      <c r="J66" s="17">
        <v>3687.6355000000003</v>
      </c>
      <c r="K66" s="18">
        <v>11276.552357999995</v>
      </c>
    </row>
    <row r="67" spans="1:11" x14ac:dyDescent="0.25">
      <c r="A67" s="279"/>
      <c r="B67" s="31" t="s">
        <v>6</v>
      </c>
      <c r="C67" s="7">
        <v>101435.27826500004</v>
      </c>
      <c r="D67" s="8">
        <v>-40</v>
      </c>
      <c r="E67" s="8">
        <v>42711.911364999993</v>
      </c>
      <c r="F67" s="8">
        <v>58763.366900000008</v>
      </c>
      <c r="G67" s="14"/>
      <c r="H67" s="7">
        <v>29909.868100000007</v>
      </c>
      <c r="I67" s="8">
        <v>541.11099999999999</v>
      </c>
      <c r="J67" s="8">
        <v>1807.1729999999998</v>
      </c>
      <c r="K67" s="9">
        <v>27561.5841</v>
      </c>
    </row>
    <row r="68" spans="1:11" x14ac:dyDescent="0.25">
      <c r="A68" s="279"/>
      <c r="B68" s="31" t="s">
        <v>7</v>
      </c>
      <c r="C68" s="7">
        <v>290878.34645899996</v>
      </c>
      <c r="D68" s="8">
        <v>212</v>
      </c>
      <c r="E68" s="8">
        <v>34422.350699999995</v>
      </c>
      <c r="F68" s="8">
        <v>256243.99575899995</v>
      </c>
      <c r="G68" s="14"/>
      <c r="H68" s="7">
        <v>76490.397422000009</v>
      </c>
      <c r="I68" s="8">
        <v>885.5</v>
      </c>
      <c r="J68" s="8">
        <v>17819.733501999999</v>
      </c>
      <c r="K68" s="9">
        <v>57785.163919999999</v>
      </c>
    </row>
    <row r="69" spans="1:11" x14ac:dyDescent="0.25">
      <c r="A69" s="279"/>
      <c r="B69" s="31" t="s">
        <v>8</v>
      </c>
      <c r="C69" s="7">
        <v>236273.58349699981</v>
      </c>
      <c r="D69" s="8">
        <v>20329.725000000002</v>
      </c>
      <c r="E69" s="8">
        <v>63149.945964999992</v>
      </c>
      <c r="F69" s="8">
        <v>152793.91253200007</v>
      </c>
      <c r="G69" s="14"/>
      <c r="H69" s="7">
        <v>18725.552499999998</v>
      </c>
      <c r="I69" s="8">
        <v>-1353.0009999999997</v>
      </c>
      <c r="J69" s="8">
        <v>11437.253499999999</v>
      </c>
      <c r="K69" s="9">
        <v>8641.2999999999993</v>
      </c>
    </row>
    <row r="70" spans="1:11" x14ac:dyDescent="0.25">
      <c r="A70" s="279"/>
      <c r="B70" s="31" t="s">
        <v>9</v>
      </c>
      <c r="C70" s="7">
        <v>294366.40406500024</v>
      </c>
      <c r="D70" s="8">
        <v>15817.084000000001</v>
      </c>
      <c r="E70" s="8">
        <v>73959.838302000004</v>
      </c>
      <c r="F70" s="8">
        <v>204589.4817629999</v>
      </c>
      <c r="G70" s="14"/>
      <c r="H70" s="7">
        <v>27431.780999999999</v>
      </c>
      <c r="I70" s="8">
        <v>483.65</v>
      </c>
      <c r="J70" s="8">
        <v>8158.530999999999</v>
      </c>
      <c r="K70" s="9">
        <v>18789.599999999999</v>
      </c>
    </row>
    <row r="71" spans="1:11" x14ac:dyDescent="0.25">
      <c r="A71" s="279"/>
      <c r="B71" s="31" t="s">
        <v>10</v>
      </c>
      <c r="C71" s="7">
        <v>258961.43241900008</v>
      </c>
      <c r="D71" s="8">
        <v>3633.6</v>
      </c>
      <c r="E71" s="8">
        <v>71699.584965000002</v>
      </c>
      <c r="F71" s="8">
        <v>183628.24745399994</v>
      </c>
      <c r="G71" s="14"/>
      <c r="H71" s="7">
        <v>39395.68</v>
      </c>
      <c r="I71" s="8">
        <v>3449.971</v>
      </c>
      <c r="J71" s="8">
        <v>40389.957000000002</v>
      </c>
      <c r="K71" s="9">
        <v>-4444.2480000000005</v>
      </c>
    </row>
    <row r="72" spans="1:11" x14ac:dyDescent="0.25">
      <c r="A72" s="279"/>
      <c r="B72" s="31" t="s">
        <v>11</v>
      </c>
      <c r="C72" s="7">
        <v>362986.00571499986</v>
      </c>
      <c r="D72" s="8">
        <v>35544.802000000011</v>
      </c>
      <c r="E72" s="8">
        <v>54084.720344999994</v>
      </c>
      <c r="F72" s="8">
        <v>273356.48337000003</v>
      </c>
      <c r="G72" s="14"/>
      <c r="H72" s="7">
        <v>51583.701000000015</v>
      </c>
      <c r="I72" s="8">
        <v>4239.2510000000002</v>
      </c>
      <c r="J72" s="8">
        <v>7330.260000000002</v>
      </c>
      <c r="K72" s="9">
        <v>40014.19</v>
      </c>
    </row>
    <row r="73" spans="1:11" x14ac:dyDescent="0.25">
      <c r="A73" s="279"/>
      <c r="B73" s="31" t="s">
        <v>12</v>
      </c>
      <c r="C73" s="7">
        <v>325387.09647500009</v>
      </c>
      <c r="D73" s="8">
        <v>17499.446240000001</v>
      </c>
      <c r="E73" s="8">
        <v>77401.267734999987</v>
      </c>
      <c r="F73" s="8">
        <v>230486.38250000004</v>
      </c>
      <c r="G73" s="14"/>
      <c r="H73" s="7">
        <v>106787.3346</v>
      </c>
      <c r="I73" s="8">
        <v>12179.288</v>
      </c>
      <c r="J73" s="8">
        <v>45139.649999999994</v>
      </c>
      <c r="K73" s="9">
        <v>49468.396600000007</v>
      </c>
    </row>
    <row r="74" spans="1:11" x14ac:dyDescent="0.25">
      <c r="A74" s="279"/>
      <c r="B74" s="31" t="s">
        <v>13</v>
      </c>
      <c r="C74" s="7">
        <v>626308.9603129999</v>
      </c>
      <c r="D74" s="8">
        <v>23597.668000000001</v>
      </c>
      <c r="E74" s="8">
        <v>56679.261944999991</v>
      </c>
      <c r="F74" s="8">
        <v>546032.03036799992</v>
      </c>
      <c r="G74" s="14"/>
      <c r="H74" s="7">
        <v>69559.688899999994</v>
      </c>
      <c r="I74" s="8">
        <v>943.18999999999994</v>
      </c>
      <c r="J74" s="8">
        <v>17686.284000000003</v>
      </c>
      <c r="K74" s="9">
        <v>50930.214899999992</v>
      </c>
    </row>
    <row r="75" spans="1:11" x14ac:dyDescent="0.25">
      <c r="A75" s="279"/>
      <c r="B75" s="31" t="s">
        <v>14</v>
      </c>
      <c r="C75" s="7">
        <v>505707.11858199985</v>
      </c>
      <c r="D75" s="8">
        <v>28683.461439999999</v>
      </c>
      <c r="E75" s="8">
        <v>92557.707355000006</v>
      </c>
      <c r="F75" s="8">
        <v>384465.94978699984</v>
      </c>
      <c r="G75" s="14"/>
      <c r="H75" s="7">
        <v>78920.243700000006</v>
      </c>
      <c r="I75" s="8">
        <v>11201.083999999999</v>
      </c>
      <c r="J75" s="8">
        <v>38009.59599999999</v>
      </c>
      <c r="K75" s="9">
        <v>29709.563699999999</v>
      </c>
    </row>
    <row r="76" spans="1:11" x14ac:dyDescent="0.25">
      <c r="A76" s="279"/>
      <c r="B76" s="31" t="s">
        <v>15</v>
      </c>
      <c r="C76" s="7">
        <v>274092.63310399983</v>
      </c>
      <c r="D76" s="8">
        <v>9423</v>
      </c>
      <c r="E76" s="8">
        <v>69147.064749999976</v>
      </c>
      <c r="F76" s="8">
        <v>195522.56835400005</v>
      </c>
      <c r="G76" s="14"/>
      <c r="H76" s="7">
        <v>23631.330874000003</v>
      </c>
      <c r="I76" s="8">
        <v>3955.4480000000003</v>
      </c>
      <c r="J76" s="8">
        <v>15950.697624000006</v>
      </c>
      <c r="K76" s="9">
        <v>3725.1852499999977</v>
      </c>
    </row>
    <row r="77" spans="1:11" ht="14.4" thickBot="1" x14ac:dyDescent="0.3">
      <c r="A77" s="280"/>
      <c r="B77" s="33" t="s">
        <v>16</v>
      </c>
      <c r="C77" s="11">
        <v>378576.31012900017</v>
      </c>
      <c r="D77" s="12">
        <v>35.468000000000004</v>
      </c>
      <c r="E77" s="12">
        <v>60951.021000000001</v>
      </c>
      <c r="F77" s="12">
        <v>317589.82112899999</v>
      </c>
      <c r="G77" s="20"/>
      <c r="H77" s="11">
        <v>14679.036850000002</v>
      </c>
      <c r="I77" s="12">
        <v>1749</v>
      </c>
      <c r="J77" s="12">
        <v>15392.103999999999</v>
      </c>
      <c r="K77" s="13">
        <v>-2462.0671499999999</v>
      </c>
    </row>
    <row r="78" spans="1:11" x14ac:dyDescent="0.25">
      <c r="A78" s="278">
        <v>2010</v>
      </c>
      <c r="B78" s="34" t="s">
        <v>5</v>
      </c>
      <c r="C78" s="16">
        <v>543850.24612100027</v>
      </c>
      <c r="D78" s="17">
        <v>22915.468199999999</v>
      </c>
      <c r="E78" s="17">
        <v>105925.6312</v>
      </c>
      <c r="F78" s="17">
        <v>415009.14672099997</v>
      </c>
      <c r="G78" s="15"/>
      <c r="H78" s="16">
        <v>90586.942750000002</v>
      </c>
      <c r="I78" s="17">
        <v>7658.3474999999999</v>
      </c>
      <c r="J78" s="17">
        <v>40013.741999999998</v>
      </c>
      <c r="K78" s="18">
        <v>42914.853250000007</v>
      </c>
    </row>
    <row r="79" spans="1:11" x14ac:dyDescent="0.25">
      <c r="A79" s="279"/>
      <c r="B79" s="31" t="s">
        <v>6</v>
      </c>
      <c r="C79" s="7">
        <v>309692.30614800012</v>
      </c>
      <c r="D79" s="8">
        <v>-5768.5599999999986</v>
      </c>
      <c r="E79" s="8">
        <v>40257.183200000007</v>
      </c>
      <c r="F79" s="8">
        <v>275203.68294800009</v>
      </c>
      <c r="G79" s="1"/>
      <c r="H79" s="7">
        <v>38337.647199999999</v>
      </c>
      <c r="I79" s="8">
        <v>-5746.76</v>
      </c>
      <c r="J79" s="8">
        <v>15507.75</v>
      </c>
      <c r="K79" s="9">
        <v>28576.657199999998</v>
      </c>
    </row>
    <row r="80" spans="1:11" x14ac:dyDescent="0.25">
      <c r="A80" s="279"/>
      <c r="B80" s="31" t="s">
        <v>7</v>
      </c>
      <c r="C80" s="7">
        <v>376753.51076700003</v>
      </c>
      <c r="D80" s="8">
        <v>24095.481999999996</v>
      </c>
      <c r="E80" s="8">
        <v>83018.205015999978</v>
      </c>
      <c r="F80" s="8">
        <v>269639.82375099981</v>
      </c>
      <c r="G80" s="1"/>
      <c r="H80" s="7">
        <v>32492.450000000008</v>
      </c>
      <c r="I80" s="8">
        <v>4473.3999999999996</v>
      </c>
      <c r="J80" s="8">
        <v>7555.2499999999991</v>
      </c>
      <c r="K80" s="9">
        <v>20463.8</v>
      </c>
    </row>
    <row r="81" spans="1:11" x14ac:dyDescent="0.25">
      <c r="A81" s="279"/>
      <c r="B81" s="31" t="s">
        <v>8</v>
      </c>
      <c r="C81" s="7">
        <v>382805.5279360002</v>
      </c>
      <c r="D81" s="8">
        <v>11951.6914</v>
      </c>
      <c r="E81" s="8">
        <v>73471.844899999996</v>
      </c>
      <c r="F81" s="8">
        <v>297381.99163600005</v>
      </c>
      <c r="G81" s="1"/>
      <c r="H81" s="7">
        <v>281147.06799999991</v>
      </c>
      <c r="I81" s="8">
        <v>33118.0144</v>
      </c>
      <c r="J81" s="8">
        <v>68003.58159999999</v>
      </c>
      <c r="K81" s="9">
        <v>180025.47200000001</v>
      </c>
    </row>
    <row r="82" spans="1:11" x14ac:dyDescent="0.25">
      <c r="A82" s="279"/>
      <c r="B82" s="31" t="s">
        <v>9</v>
      </c>
      <c r="C82" s="7">
        <v>393156.30009800009</v>
      </c>
      <c r="D82" s="8">
        <v>18138.400000000001</v>
      </c>
      <c r="E82" s="8">
        <v>53393.605200000005</v>
      </c>
      <c r="F82" s="8">
        <v>321624.29489800008</v>
      </c>
      <c r="G82" s="1"/>
      <c r="H82" s="7">
        <v>82286.840799999991</v>
      </c>
      <c r="I82" s="8">
        <v>13564.971200000004</v>
      </c>
      <c r="J82" s="8">
        <v>31263.935600000001</v>
      </c>
      <c r="K82" s="9">
        <v>37457.934000000001</v>
      </c>
    </row>
    <row r="83" spans="1:11" x14ac:dyDescent="0.25">
      <c r="A83" s="279"/>
      <c r="B83" s="31" t="s">
        <v>10</v>
      </c>
      <c r="C83" s="7">
        <v>378252.08158400009</v>
      </c>
      <c r="D83" s="8">
        <v>8624.2913999999982</v>
      </c>
      <c r="E83" s="8">
        <v>34646.136810000004</v>
      </c>
      <c r="F83" s="8">
        <v>334981.65337399999</v>
      </c>
      <c r="G83" s="1"/>
      <c r="H83" s="7">
        <v>163887.957215</v>
      </c>
      <c r="I83" s="8">
        <v>21122.783199999998</v>
      </c>
      <c r="J83" s="8">
        <v>50097.463999999993</v>
      </c>
      <c r="K83" s="9">
        <v>92667.710015000004</v>
      </c>
    </row>
    <row r="84" spans="1:11" x14ac:dyDescent="0.25">
      <c r="A84" s="279"/>
      <c r="B84" s="31" t="s">
        <v>11</v>
      </c>
      <c r="C84" s="7">
        <v>292230.21753190336</v>
      </c>
      <c r="D84" s="8">
        <v>12786.251400000001</v>
      </c>
      <c r="E84" s="8">
        <v>83057.391597999987</v>
      </c>
      <c r="F84" s="8">
        <v>196386.57453390327</v>
      </c>
      <c r="G84" s="1"/>
      <c r="H84" s="7">
        <v>177945.88112300006</v>
      </c>
      <c r="I84" s="8">
        <v>19435.371102999998</v>
      </c>
      <c r="J84" s="8">
        <v>34129.647000000004</v>
      </c>
      <c r="K84" s="9">
        <v>124380.86302</v>
      </c>
    </row>
    <row r="85" spans="1:11" x14ac:dyDescent="0.25">
      <c r="A85" s="279"/>
      <c r="B85" s="31" t="s">
        <v>12</v>
      </c>
      <c r="C85" s="7">
        <v>487479.211496</v>
      </c>
      <c r="D85" s="8">
        <v>17325.784100000004</v>
      </c>
      <c r="E85" s="8">
        <v>71732.287489999988</v>
      </c>
      <c r="F85" s="8">
        <v>398421.139906</v>
      </c>
      <c r="G85" s="1"/>
      <c r="H85" s="7">
        <v>31690.748842000001</v>
      </c>
      <c r="I85" s="8">
        <v>10371.753902999999</v>
      </c>
      <c r="J85" s="8">
        <v>36949.621600000006</v>
      </c>
      <c r="K85" s="9">
        <v>-15630.626660999998</v>
      </c>
    </row>
    <row r="86" spans="1:11" x14ac:dyDescent="0.25">
      <c r="A86" s="279"/>
      <c r="B86" s="31" t="s">
        <v>13</v>
      </c>
      <c r="C86" s="7">
        <v>488953.48204200016</v>
      </c>
      <c r="D86" s="8">
        <v>27624.606</v>
      </c>
      <c r="E86" s="8">
        <v>68153.521199999988</v>
      </c>
      <c r="F86" s="8">
        <v>393175.35484200012</v>
      </c>
      <c r="G86" s="1"/>
      <c r="H86" s="7">
        <v>122907.807084</v>
      </c>
      <c r="I86" s="8">
        <v>11751.550799999999</v>
      </c>
      <c r="J86" s="8">
        <v>43923.32628400001</v>
      </c>
      <c r="K86" s="9">
        <v>67232.930000000008</v>
      </c>
    </row>
    <row r="87" spans="1:11" x14ac:dyDescent="0.25">
      <c r="A87" s="279"/>
      <c r="B87" s="31" t="s">
        <v>14</v>
      </c>
      <c r="C87" s="7">
        <v>669441.2626549995</v>
      </c>
      <c r="D87" s="8">
        <v>6194.6840999999995</v>
      </c>
      <c r="E87" s="8">
        <v>93494.397719999979</v>
      </c>
      <c r="F87" s="8">
        <v>569752.18083500036</v>
      </c>
      <c r="G87" s="1"/>
      <c r="H87" s="7">
        <v>87975.152818999995</v>
      </c>
      <c r="I87" s="8">
        <v>15822.694801999998</v>
      </c>
      <c r="J87" s="8">
        <v>21816.880799999999</v>
      </c>
      <c r="K87" s="9">
        <v>50335.577216999991</v>
      </c>
    </row>
    <row r="88" spans="1:11" x14ac:dyDescent="0.25">
      <c r="A88" s="279"/>
      <c r="B88" s="31" t="s">
        <v>15</v>
      </c>
      <c r="C88" s="7">
        <v>641182.31839399971</v>
      </c>
      <c r="D88" s="8">
        <v>40379.523999999998</v>
      </c>
      <c r="E88" s="8">
        <v>92936.91359099996</v>
      </c>
      <c r="F88" s="8">
        <v>507865.88080299995</v>
      </c>
      <c r="G88" s="1"/>
      <c r="H88" s="7">
        <v>96959.196879999974</v>
      </c>
      <c r="I88" s="8">
        <v>19001.5834</v>
      </c>
      <c r="J88" s="8">
        <v>44505.447000000007</v>
      </c>
      <c r="K88" s="9">
        <v>33452.166480000007</v>
      </c>
    </row>
    <row r="89" spans="1:11" ht="14.4" thickBot="1" x14ac:dyDescent="0.3">
      <c r="A89" s="280"/>
      <c r="B89" s="33" t="s">
        <v>16</v>
      </c>
      <c r="C89" s="11">
        <v>448339.68800600013</v>
      </c>
      <c r="D89" s="12">
        <v>16276.912</v>
      </c>
      <c r="E89" s="12">
        <v>62790.891994999998</v>
      </c>
      <c r="F89" s="12">
        <v>369271.88401100005</v>
      </c>
      <c r="G89" s="10"/>
      <c r="H89" s="11">
        <v>103590.69417</v>
      </c>
      <c r="I89" s="12">
        <v>25704.877408</v>
      </c>
      <c r="J89" s="12">
        <v>35237.981200000002</v>
      </c>
      <c r="K89" s="13">
        <v>42647.835562</v>
      </c>
    </row>
    <row r="90" spans="1:11" x14ac:dyDescent="0.25">
      <c r="A90" s="278">
        <v>2011</v>
      </c>
      <c r="B90" s="34" t="s">
        <v>5</v>
      </c>
      <c r="C90" s="16">
        <v>615787.28299300012</v>
      </c>
      <c r="D90" s="17">
        <v>4643.6120000000001</v>
      </c>
      <c r="E90" s="17">
        <v>54485.423899999987</v>
      </c>
      <c r="F90" s="17">
        <v>556658.24709299987</v>
      </c>
      <c r="G90" s="15"/>
      <c r="H90" s="16">
        <v>238646.41040000005</v>
      </c>
      <c r="I90" s="17">
        <v>16226.906799999997</v>
      </c>
      <c r="J90" s="17">
        <v>37791.803599999999</v>
      </c>
      <c r="K90" s="18">
        <v>184627.69999999995</v>
      </c>
    </row>
    <row r="91" spans="1:11" x14ac:dyDescent="0.25">
      <c r="A91" s="279"/>
      <c r="B91" s="31" t="s">
        <v>6</v>
      </c>
      <c r="C91" s="7">
        <v>561682.16118000017</v>
      </c>
      <c r="D91" s="8">
        <v>6374.0958799999999</v>
      </c>
      <c r="E91" s="8">
        <v>102480.65867999999</v>
      </c>
      <c r="F91" s="8">
        <v>452827.40662000008</v>
      </c>
      <c r="G91" s="1"/>
      <c r="H91" s="7">
        <v>112793.80452799995</v>
      </c>
      <c r="I91" s="8">
        <v>21487.986359999999</v>
      </c>
      <c r="J91" s="8">
        <v>36929.408168000009</v>
      </c>
      <c r="K91" s="9">
        <v>54376.409999999996</v>
      </c>
    </row>
    <row r="92" spans="1:11" x14ac:dyDescent="0.25">
      <c r="A92" s="279"/>
      <c r="B92" s="31" t="s">
        <v>7</v>
      </c>
      <c r="C92" s="7">
        <v>585601.59241299995</v>
      </c>
      <c r="D92" s="8">
        <v>7729.6124400000008</v>
      </c>
      <c r="E92" s="8">
        <v>54407.162831999995</v>
      </c>
      <c r="F92" s="8">
        <v>523464.81714099966</v>
      </c>
      <c r="G92" s="1"/>
      <c r="H92" s="7">
        <v>216512.19142099985</v>
      </c>
      <c r="I92" s="8">
        <v>27239.377599999996</v>
      </c>
      <c r="J92" s="8">
        <v>88716.501214000004</v>
      </c>
      <c r="K92" s="9">
        <v>100556.312607</v>
      </c>
    </row>
    <row r="93" spans="1:11" x14ac:dyDescent="0.25">
      <c r="A93" s="279"/>
      <c r="B93" s="31" t="s">
        <v>8</v>
      </c>
      <c r="C93" s="7">
        <v>732168.7251690001</v>
      </c>
      <c r="D93" s="8">
        <v>40649.73244</v>
      </c>
      <c r="E93" s="8">
        <v>136085.61943999998</v>
      </c>
      <c r="F93" s="8">
        <v>555433.37328900013</v>
      </c>
      <c r="G93" s="1"/>
      <c r="H93" s="7">
        <v>207618.2166499999</v>
      </c>
      <c r="I93" s="8">
        <v>16380.364399999999</v>
      </c>
      <c r="J93" s="8">
        <v>51863.952000000005</v>
      </c>
      <c r="K93" s="9">
        <v>139373.90024999998</v>
      </c>
    </row>
    <row r="94" spans="1:11" x14ac:dyDescent="0.25">
      <c r="A94" s="279"/>
      <c r="B94" s="31" t="s">
        <v>9</v>
      </c>
      <c r="C94" s="7">
        <v>518392.53410000016</v>
      </c>
      <c r="D94" s="8">
        <v>24004.044880000001</v>
      </c>
      <c r="E94" s="8">
        <v>68968.585707999984</v>
      </c>
      <c r="F94" s="8">
        <v>425419.90351200011</v>
      </c>
      <c r="G94" s="1"/>
      <c r="H94" s="7">
        <v>139319.04384799997</v>
      </c>
      <c r="I94" s="8">
        <v>22050.0432</v>
      </c>
      <c r="J94" s="8">
        <v>81351.687648000021</v>
      </c>
      <c r="K94" s="9">
        <v>35917.312999999995</v>
      </c>
    </row>
    <row r="95" spans="1:11" x14ac:dyDescent="0.25">
      <c r="A95" s="279"/>
      <c r="B95" s="31" t="s">
        <v>10</v>
      </c>
      <c r="C95" s="7">
        <v>481809.18175700004</v>
      </c>
      <c r="D95" s="8">
        <v>23763.96</v>
      </c>
      <c r="E95" s="8">
        <v>108951.28276800002</v>
      </c>
      <c r="F95" s="8">
        <v>349093.93898899999</v>
      </c>
      <c r="G95" s="1"/>
      <c r="H95" s="7">
        <v>161510.67815600001</v>
      </c>
      <c r="I95" s="8">
        <v>13653.44296</v>
      </c>
      <c r="J95" s="8">
        <v>76263.375456000009</v>
      </c>
      <c r="K95" s="9">
        <v>71593.859740000014</v>
      </c>
    </row>
    <row r="96" spans="1:11" x14ac:dyDescent="0.25">
      <c r="A96" s="279"/>
      <c r="B96" s="31" t="s">
        <v>11</v>
      </c>
      <c r="C96" s="7">
        <v>387369.37542900007</v>
      </c>
      <c r="D96" s="8">
        <v>11279.51288</v>
      </c>
      <c r="E96" s="8">
        <v>55992.033483999978</v>
      </c>
      <c r="F96" s="8">
        <v>320097.829065</v>
      </c>
      <c r="G96" s="1"/>
      <c r="H96" s="7">
        <v>108087.48219800001</v>
      </c>
      <c r="I96" s="8">
        <v>15476.978165999999</v>
      </c>
      <c r="J96" s="8">
        <v>56082.474031999991</v>
      </c>
      <c r="K96" s="9">
        <v>36528.03</v>
      </c>
    </row>
    <row r="97" spans="1:11" x14ac:dyDescent="0.25">
      <c r="A97" s="279"/>
      <c r="B97" s="31" t="s">
        <v>12</v>
      </c>
      <c r="C97" s="7">
        <v>506491.44090199983</v>
      </c>
      <c r="D97" s="8">
        <v>5444.3020000000006</v>
      </c>
      <c r="E97" s="8">
        <v>118718.97245999998</v>
      </c>
      <c r="F97" s="8">
        <v>382328.16644200002</v>
      </c>
      <c r="G97" s="1"/>
      <c r="H97" s="7">
        <v>110162.42446000001</v>
      </c>
      <c r="I97" s="8">
        <v>36668.850716000001</v>
      </c>
      <c r="J97" s="8">
        <v>44310.680364000007</v>
      </c>
      <c r="K97" s="9">
        <v>29182.893380000001</v>
      </c>
    </row>
    <row r="98" spans="1:11" x14ac:dyDescent="0.25">
      <c r="A98" s="279"/>
      <c r="B98" s="31" t="s">
        <v>13</v>
      </c>
      <c r="C98" s="7">
        <v>683157.51057800034</v>
      </c>
      <c r="D98" s="8">
        <v>26213.690880000002</v>
      </c>
      <c r="E98" s="8">
        <v>52775.34700999999</v>
      </c>
      <c r="F98" s="8">
        <v>604168.47268799983</v>
      </c>
      <c r="G98" s="1"/>
      <c r="H98" s="7">
        <v>277900.12765600003</v>
      </c>
      <c r="I98" s="8">
        <v>41215.758952000004</v>
      </c>
      <c r="J98" s="8">
        <v>76594.743450000009</v>
      </c>
      <c r="K98" s="9">
        <v>160089.62525399998</v>
      </c>
    </row>
    <row r="99" spans="1:11" x14ac:dyDescent="0.25">
      <c r="A99" s="279"/>
      <c r="B99" s="31" t="s">
        <v>14</v>
      </c>
      <c r="C99" s="7">
        <v>549467.92779699992</v>
      </c>
      <c r="D99" s="8">
        <v>235.03444000000002</v>
      </c>
      <c r="E99" s="8">
        <v>72944.647830000002</v>
      </c>
      <c r="F99" s="8">
        <v>476288.24552699988</v>
      </c>
      <c r="G99" s="1"/>
      <c r="H99" s="7">
        <v>117241.49981600004</v>
      </c>
      <c r="I99" s="8">
        <v>6710.3097319999997</v>
      </c>
      <c r="J99" s="8">
        <v>76080.268392000013</v>
      </c>
      <c r="K99" s="9">
        <v>34450.921692000018</v>
      </c>
    </row>
    <row r="100" spans="1:11" x14ac:dyDescent="0.25">
      <c r="A100" s="279"/>
      <c r="B100" s="31" t="s">
        <v>15</v>
      </c>
      <c r="C100" s="7">
        <v>574258.22901900019</v>
      </c>
      <c r="D100" s="8">
        <v>872.42444</v>
      </c>
      <c r="E100" s="8">
        <v>68488.810840000006</v>
      </c>
      <c r="F100" s="8">
        <v>504896.993739</v>
      </c>
      <c r="G100" s="1"/>
      <c r="H100" s="7">
        <v>133819.86498000001</v>
      </c>
      <c r="I100" s="8">
        <v>7957.0468000000001</v>
      </c>
      <c r="J100" s="8">
        <v>52096.196079999994</v>
      </c>
      <c r="K100" s="9">
        <v>73766.622100000008</v>
      </c>
    </row>
    <row r="101" spans="1:11" ht="14.4" thickBot="1" x14ac:dyDescent="0.3">
      <c r="A101" s="280"/>
      <c r="B101" s="33" t="s">
        <v>16</v>
      </c>
      <c r="C101" s="11">
        <v>378986.55978600023</v>
      </c>
      <c r="D101" s="12">
        <v>749.84</v>
      </c>
      <c r="E101" s="12">
        <v>87946.982999999978</v>
      </c>
      <c r="F101" s="12">
        <v>290289.73678599996</v>
      </c>
      <c r="G101" s="10"/>
      <c r="H101" s="11">
        <v>105763.763932</v>
      </c>
      <c r="I101" s="12">
        <v>14718.105791999995</v>
      </c>
      <c r="J101" s="12">
        <v>46198.272239999998</v>
      </c>
      <c r="K101" s="13">
        <v>44847.385900000001</v>
      </c>
    </row>
    <row r="102" spans="1:11" x14ac:dyDescent="0.25">
      <c r="A102" s="278">
        <v>2012</v>
      </c>
      <c r="B102" s="34" t="s">
        <v>5</v>
      </c>
      <c r="C102" s="16">
        <v>329775.63257700013</v>
      </c>
      <c r="D102" s="17">
        <v>16821.650000000001</v>
      </c>
      <c r="E102" s="8">
        <v>74374.266499999998</v>
      </c>
      <c r="F102" s="17">
        <v>238579.71607700014</v>
      </c>
      <c r="G102" s="15"/>
      <c r="H102" s="16">
        <v>154114.62431999994</v>
      </c>
      <c r="I102" s="17">
        <v>9874.4183200000007</v>
      </c>
      <c r="J102" s="17">
        <v>23215.211999999996</v>
      </c>
      <c r="K102" s="18">
        <v>121024.99400000001</v>
      </c>
    </row>
    <row r="103" spans="1:11" x14ac:dyDescent="0.25">
      <c r="A103" s="279"/>
      <c r="B103" s="31" t="s">
        <v>6</v>
      </c>
      <c r="C103" s="7">
        <v>545734.53754699987</v>
      </c>
      <c r="D103" s="8"/>
      <c r="E103" s="8">
        <v>57144.58539</v>
      </c>
      <c r="F103" s="8">
        <v>488589.95215699991</v>
      </c>
      <c r="G103" s="1"/>
      <c r="H103" s="7">
        <v>238035.65085999997</v>
      </c>
      <c r="I103" s="8">
        <v>54314.669600000001</v>
      </c>
      <c r="J103" s="8">
        <v>114364.34826000001</v>
      </c>
      <c r="K103" s="9">
        <v>69356.633000000002</v>
      </c>
    </row>
    <row r="104" spans="1:11" x14ac:dyDescent="0.25">
      <c r="A104" s="279"/>
      <c r="B104" s="31" t="s">
        <v>7</v>
      </c>
      <c r="C104" s="7">
        <v>712625.36143599986</v>
      </c>
      <c r="D104" s="8">
        <v>3577.998</v>
      </c>
      <c r="E104" s="8">
        <v>90731.095620000007</v>
      </c>
      <c r="F104" s="8">
        <v>618316.26781600027</v>
      </c>
      <c r="G104" s="1"/>
      <c r="H104" s="7">
        <v>159411.47328200008</v>
      </c>
      <c r="I104" s="8">
        <v>40488.725999999995</v>
      </c>
      <c r="J104" s="8">
        <v>75963.886000000013</v>
      </c>
      <c r="K104" s="9">
        <v>42958.861282000013</v>
      </c>
    </row>
    <row r="105" spans="1:11" x14ac:dyDescent="0.25">
      <c r="A105" s="279"/>
      <c r="B105" s="31" t="s">
        <v>8</v>
      </c>
      <c r="C105" s="7">
        <v>585262.82736300002</v>
      </c>
      <c r="D105" s="8">
        <v>11736.357</v>
      </c>
      <c r="E105" s="8">
        <v>103323.27872999998</v>
      </c>
      <c r="F105" s="8">
        <v>470203.19163299981</v>
      </c>
      <c r="G105" s="1"/>
      <c r="H105" s="7">
        <v>206143.81222400014</v>
      </c>
      <c r="I105" s="8">
        <v>22021.80992</v>
      </c>
      <c r="J105" s="8">
        <v>88809.25831200002</v>
      </c>
      <c r="K105" s="9">
        <v>95312.743992000003</v>
      </c>
    </row>
    <row r="106" spans="1:11" x14ac:dyDescent="0.25">
      <c r="A106" s="279"/>
      <c r="B106" s="31" t="s">
        <v>9</v>
      </c>
      <c r="C106" s="7">
        <v>508036.84909100033</v>
      </c>
      <c r="D106" s="8"/>
      <c r="E106" s="8">
        <v>43844.783039000002</v>
      </c>
      <c r="F106" s="8">
        <v>464192.06605199998</v>
      </c>
      <c r="G106" s="1"/>
      <c r="H106" s="7">
        <v>264612.680459</v>
      </c>
      <c r="I106" s="8">
        <v>44607.201479999996</v>
      </c>
      <c r="J106" s="8">
        <v>121330.16139999998</v>
      </c>
      <c r="K106" s="9">
        <v>98675.31757900001</v>
      </c>
    </row>
    <row r="107" spans="1:11" x14ac:dyDescent="0.25">
      <c r="A107" s="279"/>
      <c r="B107" s="31" t="s">
        <v>10</v>
      </c>
      <c r="C107" s="7">
        <v>687335.35686700034</v>
      </c>
      <c r="D107" s="8">
        <v>15619.357</v>
      </c>
      <c r="E107" s="8">
        <v>117703.86534999998</v>
      </c>
      <c r="F107" s="8">
        <v>554012.13451700006</v>
      </c>
      <c r="G107" s="1"/>
      <c r="H107" s="7">
        <v>186195.45247900003</v>
      </c>
      <c r="I107" s="8">
        <v>19241.170480000001</v>
      </c>
      <c r="J107" s="8">
        <v>123164.267374</v>
      </c>
      <c r="K107" s="9">
        <v>43790.014624999989</v>
      </c>
    </row>
    <row r="108" spans="1:11" x14ac:dyDescent="0.25">
      <c r="A108" s="279"/>
      <c r="B108" s="31" t="s">
        <v>11</v>
      </c>
      <c r="C108" s="7">
        <v>451961.15312599973</v>
      </c>
      <c r="D108" s="8">
        <v>373.5</v>
      </c>
      <c r="E108" s="8">
        <v>61008.850855999997</v>
      </c>
      <c r="F108" s="8">
        <v>390578.80226999987</v>
      </c>
      <c r="G108" s="1"/>
      <c r="H108" s="7">
        <v>107971.29460100005</v>
      </c>
      <c r="I108" s="8">
        <v>30944.674440000006</v>
      </c>
      <c r="J108" s="8">
        <v>98932.767436999959</v>
      </c>
      <c r="K108" s="9">
        <v>-21906.147276000007</v>
      </c>
    </row>
    <row r="109" spans="1:11" x14ac:dyDescent="0.25">
      <c r="A109" s="279"/>
      <c r="B109" s="31" t="s">
        <v>12</v>
      </c>
      <c r="C109" s="7">
        <v>493172.72232200037</v>
      </c>
      <c r="D109" s="8">
        <v>1320</v>
      </c>
      <c r="E109" s="8">
        <v>46045.335498000008</v>
      </c>
      <c r="F109" s="8">
        <v>445807.38682400022</v>
      </c>
      <c r="G109" s="1"/>
      <c r="H109" s="7">
        <v>134778.12544</v>
      </c>
      <c r="I109" s="8">
        <v>19289.753040000003</v>
      </c>
      <c r="J109" s="8">
        <v>74765.278999999995</v>
      </c>
      <c r="K109" s="9">
        <v>40723.093399999991</v>
      </c>
    </row>
    <row r="110" spans="1:11" x14ac:dyDescent="0.25">
      <c r="A110" s="279"/>
      <c r="B110" s="31" t="s">
        <v>13</v>
      </c>
      <c r="C110" s="7">
        <v>637914.18141200009</v>
      </c>
      <c r="D110" s="8">
        <v>-464</v>
      </c>
      <c r="E110" s="8">
        <v>81917.185808000024</v>
      </c>
      <c r="F110" s="8">
        <v>556460.99560399982</v>
      </c>
      <c r="G110" s="1"/>
      <c r="H110" s="7">
        <v>244087.28612100004</v>
      </c>
      <c r="I110" s="8">
        <v>30218.903000000002</v>
      </c>
      <c r="J110" s="8">
        <v>93177.866341000015</v>
      </c>
      <c r="K110" s="9">
        <v>120690.51677999996</v>
      </c>
    </row>
    <row r="111" spans="1:11" x14ac:dyDescent="0.25">
      <c r="A111" s="279"/>
      <c r="B111" s="31" t="s">
        <v>14</v>
      </c>
      <c r="C111" s="7">
        <v>636352.59608499997</v>
      </c>
      <c r="D111" s="8">
        <v>172</v>
      </c>
      <c r="E111" s="8">
        <v>53099.215999999986</v>
      </c>
      <c r="F111" s="8">
        <v>583081.38008500019</v>
      </c>
      <c r="G111" s="1"/>
      <c r="H111" s="7">
        <v>146290.019684</v>
      </c>
      <c r="I111" s="8">
        <v>34286.716710000008</v>
      </c>
      <c r="J111" s="8">
        <v>75232.479059999954</v>
      </c>
      <c r="K111" s="9">
        <v>36770.823914000008</v>
      </c>
    </row>
    <row r="112" spans="1:11" x14ac:dyDescent="0.25">
      <c r="A112" s="279"/>
      <c r="B112" s="31" t="s">
        <v>15</v>
      </c>
      <c r="C112" s="7">
        <v>352643.34018100024</v>
      </c>
      <c r="D112" s="8">
        <v>7331.4999999999991</v>
      </c>
      <c r="E112" s="8">
        <v>72479.706640000004</v>
      </c>
      <c r="F112" s="8">
        <v>272832.13354100002</v>
      </c>
      <c r="G112" s="1"/>
      <c r="H112" s="7">
        <v>215388.17945999996</v>
      </c>
      <c r="I112" s="8">
        <v>16748.0864</v>
      </c>
      <c r="J112" s="8">
        <v>104230.00780000005</v>
      </c>
      <c r="K112" s="9">
        <v>94410.085260000022</v>
      </c>
    </row>
    <row r="113" spans="1:11" ht="14.4" thickBot="1" x14ac:dyDescent="0.3">
      <c r="A113" s="280"/>
      <c r="B113" s="33" t="s">
        <v>16</v>
      </c>
      <c r="C113" s="11">
        <v>488753.73272900021</v>
      </c>
      <c r="D113" s="12"/>
      <c r="E113" s="12">
        <v>49976.872539999989</v>
      </c>
      <c r="F113" s="12">
        <v>438776.86018900003</v>
      </c>
      <c r="G113" s="10"/>
      <c r="H113" s="11">
        <v>139943.06935999996</v>
      </c>
      <c r="I113" s="12">
        <v>41748.94135999999</v>
      </c>
      <c r="J113" s="12">
        <v>61942.935499999992</v>
      </c>
      <c r="K113" s="13">
        <v>36251.192500000005</v>
      </c>
    </row>
    <row r="114" spans="1:11" x14ac:dyDescent="0.25">
      <c r="A114" s="278">
        <v>2013</v>
      </c>
      <c r="B114" s="34" t="s">
        <v>5</v>
      </c>
      <c r="C114" s="16">
        <v>615868.57217400044</v>
      </c>
      <c r="D114" s="17">
        <v>-7152.9999999999991</v>
      </c>
      <c r="E114" s="8">
        <v>47610.137261999997</v>
      </c>
      <c r="F114" s="17">
        <v>575411.43491199997</v>
      </c>
      <c r="G114" s="15"/>
      <c r="H114" s="16">
        <v>4069.9796439999845</v>
      </c>
      <c r="I114" s="17">
        <v>25462.814680000003</v>
      </c>
      <c r="J114" s="17">
        <v>45546.404500000026</v>
      </c>
      <c r="K114" s="18">
        <v>-66939.239535999965</v>
      </c>
    </row>
    <row r="115" spans="1:11" x14ac:dyDescent="0.25">
      <c r="A115" s="279"/>
      <c r="B115" s="31" t="s">
        <v>6</v>
      </c>
      <c r="C115" s="7">
        <v>427097.46016300004</v>
      </c>
      <c r="D115" s="8">
        <v>6416.8419999999996</v>
      </c>
      <c r="E115" s="8">
        <v>59083.440234000002</v>
      </c>
      <c r="F115" s="8">
        <v>361597.17792899982</v>
      </c>
      <c r="G115" s="1"/>
      <c r="H115" s="7">
        <v>235018.369909</v>
      </c>
      <c r="I115" s="8">
        <v>29192.156039999998</v>
      </c>
      <c r="J115" s="8">
        <v>110539.73713199999</v>
      </c>
      <c r="K115" s="9">
        <v>95286.47673699999</v>
      </c>
    </row>
    <row r="116" spans="1:11" x14ac:dyDescent="0.25">
      <c r="A116" s="279"/>
      <c r="B116" s="31" t="s">
        <v>7</v>
      </c>
      <c r="C116" s="7">
        <v>606995.89321800054</v>
      </c>
      <c r="D116" s="8">
        <v>4389.5549999999994</v>
      </c>
      <c r="E116" s="8">
        <v>102374.10426000002</v>
      </c>
      <c r="F116" s="8">
        <v>500232.23395799962</v>
      </c>
      <c r="G116" s="1"/>
      <c r="H116" s="7">
        <v>263877.85620799981</v>
      </c>
      <c r="I116" s="8">
        <v>52266.486000000004</v>
      </c>
      <c r="J116" s="8">
        <v>87846.112828000027</v>
      </c>
      <c r="K116" s="9">
        <v>123765.25737999997</v>
      </c>
    </row>
    <row r="117" spans="1:11" x14ac:dyDescent="0.25">
      <c r="A117" s="279"/>
      <c r="B117" s="31" t="s">
        <v>8</v>
      </c>
      <c r="C117" s="7">
        <v>536091.08070899837</v>
      </c>
      <c r="D117" s="8">
        <v>0</v>
      </c>
      <c r="E117" s="8">
        <v>45938.708110000014</v>
      </c>
      <c r="F117" s="8">
        <v>490152.37259899895</v>
      </c>
      <c r="G117" s="1"/>
      <c r="H117" s="7">
        <v>150210.10015100002</v>
      </c>
      <c r="I117" s="8">
        <v>29096.140000000003</v>
      </c>
      <c r="J117" s="8">
        <v>78261.964200000017</v>
      </c>
      <c r="K117" s="9">
        <v>42851.995951000026</v>
      </c>
    </row>
    <row r="118" spans="1:11" x14ac:dyDescent="0.25">
      <c r="A118" s="279"/>
      <c r="B118" s="31" t="s">
        <v>9</v>
      </c>
      <c r="C118" s="7">
        <v>648897.431568</v>
      </c>
      <c r="D118" s="8">
        <v>0</v>
      </c>
      <c r="E118" s="8">
        <v>111313.87667700001</v>
      </c>
      <c r="F118" s="8">
        <v>537583.55489099922</v>
      </c>
      <c r="G118" s="1"/>
      <c r="H118" s="7">
        <v>257515.99580199993</v>
      </c>
      <c r="I118" s="8">
        <v>57078.100000000006</v>
      </c>
      <c r="J118" s="8">
        <v>70183.812999999995</v>
      </c>
      <c r="K118" s="9">
        <v>130254.08280200005</v>
      </c>
    </row>
    <row r="119" spans="1:11" x14ac:dyDescent="0.25">
      <c r="A119" s="279"/>
      <c r="B119" s="31" t="s">
        <v>10</v>
      </c>
      <c r="C119" s="7">
        <v>591517.30872699874</v>
      </c>
      <c r="D119" s="8">
        <v>5342</v>
      </c>
      <c r="E119" s="8">
        <v>36934.222275000015</v>
      </c>
      <c r="F119" s="8">
        <v>549241.0864519988</v>
      </c>
      <c r="G119" s="1"/>
      <c r="H119" s="7">
        <v>229907.60979799973</v>
      </c>
      <c r="I119" s="8">
        <v>36610.572599999985</v>
      </c>
      <c r="J119" s="8">
        <v>96648.6302</v>
      </c>
      <c r="K119" s="9">
        <v>96648.406997999977</v>
      </c>
    </row>
    <row r="120" spans="1:11" x14ac:dyDescent="0.25">
      <c r="A120" s="279"/>
      <c r="B120" s="31" t="s">
        <v>11</v>
      </c>
      <c r="C120" s="7">
        <v>495508.25685799978</v>
      </c>
      <c r="D120" s="8">
        <v>0</v>
      </c>
      <c r="E120" s="8">
        <v>79713.205009999976</v>
      </c>
      <c r="F120" s="8">
        <v>415795.0518479998</v>
      </c>
      <c r="G120" s="1"/>
      <c r="H120" s="7">
        <v>327818.20617299987</v>
      </c>
      <c r="I120" s="8">
        <v>62358.949399999998</v>
      </c>
      <c r="J120" s="8">
        <v>118540.7328</v>
      </c>
      <c r="K120" s="9">
        <v>146918.52397299997</v>
      </c>
    </row>
    <row r="121" spans="1:11" x14ac:dyDescent="0.25">
      <c r="A121" s="279"/>
      <c r="B121" s="31" t="s">
        <v>12</v>
      </c>
      <c r="C121" s="7">
        <v>640244.87642199988</v>
      </c>
      <c r="D121" s="8">
        <v>528</v>
      </c>
      <c r="E121" s="8">
        <v>90519.142809999961</v>
      </c>
      <c r="F121" s="8">
        <v>549197.73361200048</v>
      </c>
      <c r="G121" s="1"/>
      <c r="H121" s="7">
        <v>183613.43647600015</v>
      </c>
      <c r="I121" s="8">
        <v>35279.690999999999</v>
      </c>
      <c r="J121" s="8">
        <v>77354.459500000012</v>
      </c>
      <c r="K121" s="9">
        <v>70979.285975999985</v>
      </c>
    </row>
    <row r="122" spans="1:11" x14ac:dyDescent="0.25">
      <c r="A122" s="279"/>
      <c r="B122" s="31" t="s">
        <v>13</v>
      </c>
      <c r="C122" s="7">
        <v>811705.84207100177</v>
      </c>
      <c r="D122" s="8">
        <v>777.6</v>
      </c>
      <c r="E122" s="8">
        <v>133326.92915499996</v>
      </c>
      <c r="F122" s="8">
        <v>677601.31291600049</v>
      </c>
      <c r="G122" s="1"/>
      <c r="H122" s="7">
        <v>164439.98940599989</v>
      </c>
      <c r="I122" s="8">
        <v>39819.531000000003</v>
      </c>
      <c r="J122" s="8">
        <v>86996.164000000004</v>
      </c>
      <c r="K122" s="9">
        <v>37624.294406000001</v>
      </c>
    </row>
    <row r="123" spans="1:11" x14ac:dyDescent="0.25">
      <c r="A123" s="279"/>
      <c r="B123" s="31" t="s">
        <v>14</v>
      </c>
      <c r="C123" s="7">
        <v>1024895.8127970002</v>
      </c>
      <c r="D123" s="8">
        <v>0</v>
      </c>
      <c r="E123" s="8">
        <v>104211.08315200001</v>
      </c>
      <c r="F123" s="8">
        <v>920684.72964499868</v>
      </c>
      <c r="G123" s="1"/>
      <c r="H123" s="7">
        <v>213979.11048000009</v>
      </c>
      <c r="I123" s="8">
        <v>18265.267200000006</v>
      </c>
      <c r="J123" s="8">
        <v>81782.555499999944</v>
      </c>
      <c r="K123" s="9">
        <v>113931.28777999998</v>
      </c>
    </row>
    <row r="124" spans="1:11" x14ac:dyDescent="0.25">
      <c r="A124" s="279"/>
      <c r="B124" s="31" t="s">
        <v>15</v>
      </c>
      <c r="C124" s="7">
        <v>777860.73197299941</v>
      </c>
      <c r="D124" s="8">
        <v>279</v>
      </c>
      <c r="E124" s="8">
        <v>141690.69017799996</v>
      </c>
      <c r="F124" s="8">
        <v>635891.04179500055</v>
      </c>
      <c r="G124" s="1"/>
      <c r="H124" s="7">
        <v>129460.52573600007</v>
      </c>
      <c r="I124" s="8">
        <v>58968.686999999998</v>
      </c>
      <c r="J124" s="8">
        <v>70703.227199999994</v>
      </c>
      <c r="K124" s="9">
        <v>-211.38846399998684</v>
      </c>
    </row>
    <row r="125" spans="1:11" ht="14.4" thickBot="1" x14ac:dyDescent="0.3">
      <c r="A125" s="280"/>
      <c r="B125" s="33" t="s">
        <v>16</v>
      </c>
      <c r="C125" s="11">
        <v>306571.10024799971</v>
      </c>
      <c r="D125" s="12">
        <v>-22622.2</v>
      </c>
      <c r="E125" s="12">
        <v>62996.897600000011</v>
      </c>
      <c r="F125" s="12">
        <v>266196.40264799999</v>
      </c>
      <c r="G125" s="10"/>
      <c r="H125" s="11">
        <v>225898.27697400018</v>
      </c>
      <c r="I125" s="12">
        <v>8885.0744000000013</v>
      </c>
      <c r="J125" s="12">
        <v>104508.05000000003</v>
      </c>
      <c r="K125" s="13">
        <v>112505.15257399989</v>
      </c>
    </row>
    <row r="126" spans="1:11" x14ac:dyDescent="0.25">
      <c r="A126" s="278">
        <v>2014</v>
      </c>
      <c r="B126" s="34" t="s">
        <v>5</v>
      </c>
      <c r="C126" s="16">
        <v>618598.6051420006</v>
      </c>
      <c r="D126" s="17">
        <v>8640</v>
      </c>
      <c r="E126" s="8">
        <v>23528.373200000009</v>
      </c>
      <c r="F126" s="17">
        <v>586430.23194200022</v>
      </c>
      <c r="G126" s="15"/>
      <c r="H126" s="16">
        <v>294490.51787599985</v>
      </c>
      <c r="I126" s="17">
        <v>75837.100600000005</v>
      </c>
      <c r="J126" s="17">
        <v>33434.426420000003</v>
      </c>
      <c r="K126" s="18">
        <v>185218.99085599999</v>
      </c>
    </row>
    <row r="127" spans="1:11" x14ac:dyDescent="0.25">
      <c r="A127" s="279"/>
      <c r="B127" s="31" t="s">
        <v>6</v>
      </c>
      <c r="C127" s="7">
        <v>501726.34860800032</v>
      </c>
      <c r="D127" s="8">
        <v>47954.591999999997</v>
      </c>
      <c r="E127" s="8">
        <v>76083.805496999994</v>
      </c>
      <c r="F127" s="8">
        <v>377687.95111100044</v>
      </c>
      <c r="G127" s="1"/>
      <c r="H127" s="7">
        <v>286256.93640500004</v>
      </c>
      <c r="I127" s="8">
        <v>64654.66399999999</v>
      </c>
      <c r="J127" s="8">
        <v>155759.44359499996</v>
      </c>
      <c r="K127" s="9">
        <v>65842.828810000006</v>
      </c>
    </row>
    <row r="128" spans="1:11" x14ac:dyDescent="0.25">
      <c r="A128" s="279"/>
      <c r="B128" s="31" t="s">
        <v>7</v>
      </c>
      <c r="C128" s="7">
        <v>452127.39927300042</v>
      </c>
      <c r="D128" s="8">
        <v>37825.216</v>
      </c>
      <c r="E128" s="8">
        <v>55275.670169999998</v>
      </c>
      <c r="F128" s="8">
        <v>359026.513103</v>
      </c>
      <c r="G128" s="1"/>
      <c r="H128" s="7">
        <v>248806.53727400006</v>
      </c>
      <c r="I128" s="8">
        <v>10308.679999999998</v>
      </c>
      <c r="J128" s="8">
        <v>81299.029200000019</v>
      </c>
      <c r="K128" s="9">
        <v>157198.82807399999</v>
      </c>
    </row>
    <row r="129" spans="1:11" x14ac:dyDescent="0.25">
      <c r="A129" s="279"/>
      <c r="B129" s="31" t="s">
        <v>8</v>
      </c>
      <c r="C129" s="7">
        <v>478455.85963199945</v>
      </c>
      <c r="D129" s="8">
        <v>5433.12</v>
      </c>
      <c r="E129" s="8">
        <v>86249.972005999996</v>
      </c>
      <c r="F129" s="8">
        <v>386772.76762599975</v>
      </c>
      <c r="G129" s="1"/>
      <c r="H129" s="7">
        <v>265590.65632800001</v>
      </c>
      <c r="I129" s="8">
        <v>52128.938000000009</v>
      </c>
      <c r="J129" s="8">
        <v>122151.78040000005</v>
      </c>
      <c r="K129" s="9">
        <v>91309.937927999941</v>
      </c>
    </row>
    <row r="130" spans="1:11" x14ac:dyDescent="0.25">
      <c r="A130" s="279"/>
      <c r="B130" s="31" t="s">
        <v>9</v>
      </c>
      <c r="C130" s="7">
        <v>455796.32168999943</v>
      </c>
      <c r="D130" s="8">
        <v>54331.200000000004</v>
      </c>
      <c r="E130" s="8">
        <v>89502.532215000014</v>
      </c>
      <c r="F130" s="8">
        <v>311962.58947500016</v>
      </c>
      <c r="G130" s="1"/>
      <c r="H130" s="7">
        <v>201113.59442000001</v>
      </c>
      <c r="I130" s="8">
        <v>23354.27</v>
      </c>
      <c r="J130" s="8">
        <v>116404.34192000001</v>
      </c>
      <c r="K130" s="9">
        <v>61354.982500000006</v>
      </c>
    </row>
    <row r="131" spans="1:11" x14ac:dyDescent="0.25">
      <c r="A131" s="279"/>
      <c r="B131" s="31" t="s">
        <v>10</v>
      </c>
      <c r="C131" s="7">
        <v>564185.70672399935</v>
      </c>
      <c r="D131" s="8">
        <v>35076.168000000005</v>
      </c>
      <c r="E131" s="8">
        <v>57571.71510299998</v>
      </c>
      <c r="F131" s="8">
        <v>471537.82362100045</v>
      </c>
      <c r="G131" s="1"/>
      <c r="H131" s="7">
        <v>262829.75400000019</v>
      </c>
      <c r="I131" s="8">
        <v>46980.179999999986</v>
      </c>
      <c r="J131" s="8">
        <v>82623.085399999967</v>
      </c>
      <c r="K131" s="9">
        <v>133226.48859999995</v>
      </c>
    </row>
    <row r="132" spans="1:11" x14ac:dyDescent="0.25">
      <c r="A132" s="279"/>
      <c r="B132" s="31" t="s">
        <v>11</v>
      </c>
      <c r="C132" s="7">
        <v>428575.85040699976</v>
      </c>
      <c r="D132" s="8">
        <v>0</v>
      </c>
      <c r="E132" s="8">
        <v>76954.823309999992</v>
      </c>
      <c r="F132" s="8">
        <v>351621.02709699975</v>
      </c>
      <c r="G132" s="1"/>
      <c r="H132" s="7">
        <v>284954.99607099994</v>
      </c>
      <c r="I132" s="8">
        <v>14496.102999999997</v>
      </c>
      <c r="J132" s="8">
        <v>134759.94359999994</v>
      </c>
      <c r="K132" s="9">
        <v>135698.94947099988</v>
      </c>
    </row>
    <row r="133" spans="1:11" x14ac:dyDescent="0.25">
      <c r="A133" s="279"/>
      <c r="B133" s="31" t="s">
        <v>12</v>
      </c>
      <c r="C133" s="7">
        <v>463022.86691500014</v>
      </c>
      <c r="D133" s="8">
        <v>3628.9600000000009</v>
      </c>
      <c r="E133" s="8">
        <v>73726.388426999954</v>
      </c>
      <c r="F133" s="8">
        <v>385667.5184880005</v>
      </c>
      <c r="G133" s="1"/>
      <c r="H133" s="7">
        <v>173680.95798500016</v>
      </c>
      <c r="I133" s="8">
        <v>12817.814000000002</v>
      </c>
      <c r="J133" s="8">
        <v>80783.060809000046</v>
      </c>
      <c r="K133" s="9">
        <v>80080.083176</v>
      </c>
    </row>
    <row r="134" spans="1:11" x14ac:dyDescent="0.25">
      <c r="A134" s="279"/>
      <c r="B134" s="31" t="s">
        <v>13</v>
      </c>
      <c r="C134" s="7">
        <v>684641.85712200019</v>
      </c>
      <c r="D134" s="8">
        <v>0</v>
      </c>
      <c r="E134" s="8">
        <v>89664.121699999974</v>
      </c>
      <c r="F134" s="8">
        <v>594977.73542200052</v>
      </c>
      <c r="G134" s="1"/>
      <c r="H134" s="7">
        <v>255122.08958599987</v>
      </c>
      <c r="I134" s="8">
        <v>20753.141</v>
      </c>
      <c r="J134" s="8">
        <v>106952.77797200001</v>
      </c>
      <c r="K134" s="9">
        <v>127416.17061400003</v>
      </c>
    </row>
    <row r="135" spans="1:11" x14ac:dyDescent="0.25">
      <c r="A135" s="279"/>
      <c r="B135" s="31" t="s">
        <v>14</v>
      </c>
      <c r="C135" s="7">
        <v>554164.77023899986</v>
      </c>
      <c r="D135" s="8">
        <v>305.58</v>
      </c>
      <c r="E135" s="8">
        <v>43442.318376999974</v>
      </c>
      <c r="F135" s="8">
        <v>510416.8718620002</v>
      </c>
      <c r="G135" s="1"/>
      <c r="H135" s="7">
        <v>268176.20995400008</v>
      </c>
      <c r="I135" s="8">
        <v>21794.595000000001</v>
      </c>
      <c r="J135" s="8">
        <v>66711.545266000001</v>
      </c>
      <c r="K135" s="9">
        <v>179670.06968799984</v>
      </c>
    </row>
    <row r="136" spans="1:11" x14ac:dyDescent="0.25">
      <c r="A136" s="279"/>
      <c r="B136" s="31" t="s">
        <v>15</v>
      </c>
      <c r="C136" s="7">
        <v>430466.65815300005</v>
      </c>
      <c r="D136" s="8">
        <v>-597.63</v>
      </c>
      <c r="E136" s="8">
        <v>71383.10508400001</v>
      </c>
      <c r="F136" s="8">
        <v>359681.18306900066</v>
      </c>
      <c r="G136" s="1"/>
      <c r="H136" s="7">
        <v>406634.9207870001</v>
      </c>
      <c r="I136" s="8">
        <v>81898.335439999981</v>
      </c>
      <c r="J136" s="8">
        <v>75220.15800000001</v>
      </c>
      <c r="K136" s="9">
        <v>249516.42734700005</v>
      </c>
    </row>
    <row r="137" spans="1:11" ht="14.4" thickBot="1" x14ac:dyDescent="0.3">
      <c r="A137" s="280"/>
      <c r="B137" s="33" t="s">
        <v>16</v>
      </c>
      <c r="C137" s="11">
        <v>285378.43981899996</v>
      </c>
      <c r="D137" s="12">
        <v>30656.04</v>
      </c>
      <c r="E137" s="12">
        <v>24650.61</v>
      </c>
      <c r="F137" s="12">
        <v>230071.789819</v>
      </c>
      <c r="G137" s="10"/>
      <c r="H137" s="11">
        <v>257498.77489600008</v>
      </c>
      <c r="I137" s="12">
        <v>3853.0700000000015</v>
      </c>
      <c r="J137" s="12">
        <v>60565.304626999925</v>
      </c>
      <c r="K137" s="13">
        <v>193080.40026900001</v>
      </c>
    </row>
    <row r="138" spans="1:11" x14ac:dyDescent="0.25">
      <c r="A138" s="278">
        <v>2015</v>
      </c>
      <c r="B138" s="34" t="s">
        <v>5</v>
      </c>
      <c r="C138" s="16">
        <v>588141.44971400045</v>
      </c>
      <c r="D138" s="17">
        <v>5659.1949999999997</v>
      </c>
      <c r="E138" s="8">
        <v>81165.546050000019</v>
      </c>
      <c r="F138" s="17">
        <v>501316.70866400033</v>
      </c>
      <c r="G138" s="15"/>
      <c r="H138" s="16">
        <v>256971.50375200028</v>
      </c>
      <c r="I138" s="17">
        <v>-28257.144999999997</v>
      </c>
      <c r="J138" s="17">
        <v>81901.30836799994</v>
      </c>
      <c r="K138" s="18">
        <v>203327.34038400007</v>
      </c>
    </row>
    <row r="139" spans="1:11" x14ac:dyDescent="0.25">
      <c r="A139" s="279"/>
      <c r="B139" s="31" t="s">
        <v>6</v>
      </c>
      <c r="C139" s="7">
        <v>490491.95028700004</v>
      </c>
      <c r="D139" s="8">
        <v>0</v>
      </c>
      <c r="E139" s="8">
        <v>50030.303783999982</v>
      </c>
      <c r="F139" s="8">
        <v>440461.64650300093</v>
      </c>
      <c r="G139" s="1"/>
      <c r="H139" s="7">
        <v>219403.55103000012</v>
      </c>
      <c r="I139" s="8">
        <v>34881.244999999995</v>
      </c>
      <c r="J139" s="8">
        <v>61103.197662000006</v>
      </c>
      <c r="K139" s="9">
        <v>123419.10836799984</v>
      </c>
    </row>
    <row r="140" spans="1:11" x14ac:dyDescent="0.25">
      <c r="A140" s="279"/>
      <c r="B140" s="31" t="s">
        <v>7</v>
      </c>
      <c r="C140" s="7">
        <v>738462.9680890009</v>
      </c>
      <c r="D140" s="8">
        <v>8136.3090000000002</v>
      </c>
      <c r="E140" s="8">
        <v>138074.29232800001</v>
      </c>
      <c r="F140" s="8">
        <v>592252.36676099978</v>
      </c>
      <c r="G140" s="1"/>
      <c r="H140" s="7">
        <v>280752.51082399988</v>
      </c>
      <c r="I140" s="8">
        <v>14205.044999999998</v>
      </c>
      <c r="J140" s="8">
        <v>126598.16722399996</v>
      </c>
      <c r="K140" s="9">
        <v>139949.29860000007</v>
      </c>
    </row>
    <row r="141" spans="1:11" x14ac:dyDescent="0.25">
      <c r="A141" s="279"/>
      <c r="B141" s="31" t="s">
        <v>8</v>
      </c>
      <c r="C141" s="7">
        <v>570217.00932900107</v>
      </c>
      <c r="D141" s="8">
        <v>29099.778000000002</v>
      </c>
      <c r="E141" s="8">
        <v>51228.181084000003</v>
      </c>
      <c r="F141" s="8">
        <v>489889.05024500116</v>
      </c>
      <c r="G141" s="1"/>
      <c r="H141" s="7">
        <v>194536.09695900025</v>
      </c>
      <c r="I141" s="8">
        <v>8640</v>
      </c>
      <c r="J141" s="8">
        <v>82350.189353000009</v>
      </c>
      <c r="K141" s="9">
        <v>103545.90760600002</v>
      </c>
    </row>
    <row r="142" spans="1:11" x14ac:dyDescent="0.25">
      <c r="A142" s="279"/>
      <c r="B142" s="31" t="s">
        <v>9</v>
      </c>
      <c r="C142" s="7">
        <v>805870.31784999988</v>
      </c>
      <c r="D142" s="8">
        <v>3308.3530000000005</v>
      </c>
      <c r="E142" s="8">
        <v>91403.822167999984</v>
      </c>
      <c r="F142" s="8">
        <v>711158.14268200053</v>
      </c>
      <c r="G142" s="1"/>
      <c r="H142" s="7">
        <v>445537.85447300028</v>
      </c>
      <c r="I142" s="8">
        <v>0</v>
      </c>
      <c r="J142" s="8">
        <v>84883.527440000034</v>
      </c>
      <c r="K142" s="9">
        <v>360654.32703299995</v>
      </c>
    </row>
    <row r="143" spans="1:11" x14ac:dyDescent="0.25">
      <c r="A143" s="279"/>
      <c r="B143" s="31" t="s">
        <v>10</v>
      </c>
      <c r="C143" s="7">
        <v>592995.05809099937</v>
      </c>
      <c r="D143" s="8">
        <v>0</v>
      </c>
      <c r="E143" s="8">
        <v>22295.804252000002</v>
      </c>
      <c r="F143" s="8">
        <v>570699.25383900094</v>
      </c>
      <c r="G143" s="1"/>
      <c r="H143" s="7">
        <v>307955.86637999961</v>
      </c>
      <c r="I143" s="8">
        <v>20391.359999999997</v>
      </c>
      <c r="J143" s="8">
        <v>135231.25003999998</v>
      </c>
      <c r="K143" s="9">
        <v>152333.25633999985</v>
      </c>
    </row>
    <row r="144" spans="1:11" x14ac:dyDescent="0.25">
      <c r="A144" s="279"/>
      <c r="B144" s="31" t="s">
        <v>11</v>
      </c>
      <c r="C144" s="7">
        <v>482424.33859587519</v>
      </c>
      <c r="D144" s="8">
        <v>23644.560000000005</v>
      </c>
      <c r="E144" s="8">
        <v>85894.610843999995</v>
      </c>
      <c r="F144" s="8">
        <v>372885.16775187489</v>
      </c>
      <c r="G144" s="1"/>
      <c r="H144" s="7">
        <v>125572.15094800008</v>
      </c>
      <c r="I144" s="8">
        <v>0</v>
      </c>
      <c r="J144" s="8">
        <v>69468.00404</v>
      </c>
      <c r="K144" s="9">
        <v>56104.146908000024</v>
      </c>
    </row>
    <row r="145" spans="1:12" x14ac:dyDescent="0.25">
      <c r="A145" s="279"/>
      <c r="B145" s="31" t="s">
        <v>12</v>
      </c>
      <c r="C145" s="7">
        <v>760863.59039840184</v>
      </c>
      <c r="D145" s="8">
        <v>0</v>
      </c>
      <c r="E145" s="8">
        <v>44957.364000000001</v>
      </c>
      <c r="F145" s="8">
        <v>715906.22639840003</v>
      </c>
      <c r="G145" s="1"/>
      <c r="H145" s="7">
        <v>317593.96463499975</v>
      </c>
      <c r="I145" s="8">
        <v>38589.119999999988</v>
      </c>
      <c r="J145" s="8">
        <v>109225.79003999998</v>
      </c>
      <c r="K145" s="9">
        <v>169779.05459500002</v>
      </c>
    </row>
    <row r="146" spans="1:12" x14ac:dyDescent="0.25">
      <c r="A146" s="279"/>
      <c r="B146" s="31" t="s">
        <v>13</v>
      </c>
      <c r="C146" s="7">
        <v>478898.62274900032</v>
      </c>
      <c r="D146" s="8">
        <v>0</v>
      </c>
      <c r="E146" s="8">
        <v>77227.302024000004</v>
      </c>
      <c r="F146" s="8">
        <v>401671.32072499942</v>
      </c>
      <c r="G146" s="1"/>
      <c r="H146" s="7">
        <v>377184.90681200032</v>
      </c>
      <c r="I146" s="8">
        <v>16237.62</v>
      </c>
      <c r="J146" s="8">
        <v>95137.767339999991</v>
      </c>
      <c r="K146" s="9">
        <v>265809.51947200007</v>
      </c>
    </row>
    <row r="147" spans="1:12" x14ac:dyDescent="0.25">
      <c r="A147" s="279"/>
      <c r="B147" s="31" t="s">
        <v>14</v>
      </c>
      <c r="C147" s="7">
        <v>544872.78137700085</v>
      </c>
      <c r="D147" s="8">
        <v>1176</v>
      </c>
      <c r="E147" s="8">
        <v>136039.82571500004</v>
      </c>
      <c r="F147" s="8">
        <v>407656.95566199953</v>
      </c>
      <c r="G147" s="1"/>
      <c r="H147" s="7">
        <v>443749.89676999988</v>
      </c>
      <c r="I147" s="8">
        <v>14127.09</v>
      </c>
      <c r="J147" s="8">
        <v>93027.666760000036</v>
      </c>
      <c r="K147" s="9">
        <v>336595.14001000003</v>
      </c>
    </row>
    <row r="148" spans="1:12" x14ac:dyDescent="0.25">
      <c r="A148" s="279"/>
      <c r="B148" s="31" t="s">
        <v>15</v>
      </c>
      <c r="C148" s="7">
        <v>556928.78441899957</v>
      </c>
      <c r="D148" s="8">
        <v>-5683.4400000000005</v>
      </c>
      <c r="E148" s="8">
        <v>36952.105999999985</v>
      </c>
      <c r="F148" s="8">
        <v>525660.11841899971</v>
      </c>
      <c r="G148" s="1"/>
      <c r="H148" s="7">
        <v>381054.33901000005</v>
      </c>
      <c r="I148" s="8">
        <v>1315.81</v>
      </c>
      <c r="J148" s="8">
        <v>130548.14600000002</v>
      </c>
      <c r="K148" s="9">
        <v>249190.38300999976</v>
      </c>
    </row>
    <row r="149" spans="1:12" ht="14.4" thickBot="1" x14ac:dyDescent="0.3">
      <c r="A149" s="280"/>
      <c r="B149" s="33" t="s">
        <v>16</v>
      </c>
      <c r="C149" s="11">
        <v>528032.10899000021</v>
      </c>
      <c r="D149" s="12">
        <v>0</v>
      </c>
      <c r="E149" s="12">
        <v>111588.08343999999</v>
      </c>
      <c r="F149" s="12">
        <v>416444.02555000008</v>
      </c>
      <c r="G149" s="10"/>
      <c r="H149" s="11">
        <v>380531.12274499971</v>
      </c>
      <c r="I149" s="12">
        <v>1147.1999999999998</v>
      </c>
      <c r="J149" s="12">
        <v>140859.9099999998</v>
      </c>
      <c r="K149" s="13">
        <v>238524.01274499996</v>
      </c>
    </row>
    <row r="150" spans="1:12" x14ac:dyDescent="0.25">
      <c r="A150" s="278">
        <v>2016</v>
      </c>
      <c r="B150" s="34" t="s">
        <v>5</v>
      </c>
      <c r="C150" s="16">
        <v>275314.69917500002</v>
      </c>
      <c r="D150" s="17">
        <v>0</v>
      </c>
      <c r="E150" s="8">
        <v>56766.008000000002</v>
      </c>
      <c r="F150" s="17">
        <v>218548.69117500001</v>
      </c>
      <c r="G150" s="15"/>
      <c r="H150" s="16">
        <v>297799.81178400002</v>
      </c>
      <c r="I150" s="17">
        <v>1189.4000000000001</v>
      </c>
      <c r="J150" s="17">
        <v>164772.67165</v>
      </c>
      <c r="K150" s="18">
        <v>131837.74013399999</v>
      </c>
    </row>
    <row r="151" spans="1:12" x14ac:dyDescent="0.25">
      <c r="A151" s="279"/>
      <c r="B151" s="31" t="s">
        <v>6</v>
      </c>
      <c r="C151" s="7">
        <v>382457.15454100003</v>
      </c>
      <c r="D151" s="8">
        <v>6230.9231</v>
      </c>
      <c r="E151" s="8">
        <v>35592.012000000002</v>
      </c>
      <c r="F151" s="8">
        <v>340634.21944100002</v>
      </c>
      <c r="G151" s="1"/>
      <c r="H151" s="7">
        <v>201957.52938200001</v>
      </c>
      <c r="I151" s="8">
        <v>1427.28</v>
      </c>
      <c r="J151" s="8">
        <v>119767.85432</v>
      </c>
      <c r="K151" s="9">
        <v>80762.395061999996</v>
      </c>
    </row>
    <row r="152" spans="1:12" x14ac:dyDescent="0.25">
      <c r="A152" s="279"/>
      <c r="B152" s="31" t="s">
        <v>7</v>
      </c>
      <c r="C152" s="7">
        <v>607298.15316800005</v>
      </c>
      <c r="D152" s="8">
        <v>13713.86155</v>
      </c>
      <c r="E152" s="8">
        <v>57343.484640000002</v>
      </c>
      <c r="F152" s="8">
        <v>536240.80697799998</v>
      </c>
      <c r="G152" s="1"/>
      <c r="H152" s="7">
        <v>442423.88354200003</v>
      </c>
      <c r="I152" s="8">
        <v>4530.5280000000002</v>
      </c>
      <c r="J152" s="8">
        <v>132434.76225500001</v>
      </c>
      <c r="K152" s="9">
        <v>305458.59328700003</v>
      </c>
    </row>
    <row r="153" spans="1:12" x14ac:dyDescent="0.25">
      <c r="A153" s="279"/>
      <c r="B153" s="31" t="s">
        <v>8</v>
      </c>
      <c r="C153" s="7">
        <v>812442.94364800001</v>
      </c>
      <c r="D153" s="8">
        <v>6232.9231</v>
      </c>
      <c r="E153" s="8">
        <v>158669.58327199999</v>
      </c>
      <c r="F153" s="8">
        <v>647540.43727600004</v>
      </c>
      <c r="G153" s="1"/>
      <c r="H153" s="7">
        <v>355270.29329100001</v>
      </c>
      <c r="I153" s="8">
        <v>0</v>
      </c>
      <c r="J153" s="8">
        <v>140318.759705</v>
      </c>
      <c r="K153" s="9">
        <v>214951.53358600001</v>
      </c>
    </row>
    <row r="154" spans="1:12" x14ac:dyDescent="0.25">
      <c r="A154" s="279"/>
      <c r="B154" s="31" t="s">
        <v>9</v>
      </c>
      <c r="C154" s="7">
        <v>674436.88599800004</v>
      </c>
      <c r="D154" s="8">
        <v>43358.28</v>
      </c>
      <c r="E154" s="8">
        <v>30498.966</v>
      </c>
      <c r="F154" s="8">
        <v>600579.639998</v>
      </c>
      <c r="G154" s="1"/>
      <c r="H154" s="7">
        <v>213701.59786899999</v>
      </c>
      <c r="I154" s="8">
        <v>1520.9760000000001</v>
      </c>
      <c r="J154" s="8">
        <v>143316.448921</v>
      </c>
      <c r="K154" s="9">
        <v>68864.172948000007</v>
      </c>
    </row>
    <row r="155" spans="1:12" x14ac:dyDescent="0.25">
      <c r="A155" s="279"/>
      <c r="B155" s="31" t="s">
        <v>10</v>
      </c>
      <c r="C155" s="7">
        <v>922971.74259599997</v>
      </c>
      <c r="D155" s="8">
        <v>3081.4965499999998</v>
      </c>
      <c r="E155" s="8">
        <v>253597.750944</v>
      </c>
      <c r="F155" s="8">
        <v>666292.49510199996</v>
      </c>
      <c r="G155" s="1"/>
      <c r="H155" s="7">
        <v>302148.46397699998</v>
      </c>
      <c r="I155" s="8">
        <v>1544.232</v>
      </c>
      <c r="J155" s="8">
        <v>154371.56599999999</v>
      </c>
      <c r="K155" s="9">
        <v>146232.665977</v>
      </c>
      <c r="L155" s="202"/>
    </row>
    <row r="156" spans="1:12" x14ac:dyDescent="0.25">
      <c r="A156" s="279"/>
      <c r="B156" s="31" t="s">
        <v>11</v>
      </c>
      <c r="C156" s="7">
        <v>823105.24081600003</v>
      </c>
      <c r="D156" s="8">
        <v>141285.984</v>
      </c>
      <c r="E156" s="8">
        <v>82965.190319999994</v>
      </c>
      <c r="F156" s="8">
        <v>598854.06649600004</v>
      </c>
      <c r="G156" s="1"/>
      <c r="H156" s="7">
        <v>211726.222763</v>
      </c>
      <c r="I156" s="8">
        <v>0</v>
      </c>
      <c r="J156" s="8">
        <v>106340.607391</v>
      </c>
      <c r="K156" s="9">
        <v>105385.615372</v>
      </c>
      <c r="L156" s="202"/>
    </row>
    <row r="157" spans="1:12" x14ac:dyDescent="0.25">
      <c r="A157" s="279"/>
      <c r="B157" s="31" t="s">
        <v>12</v>
      </c>
      <c r="C157" s="7">
        <v>754263.98166299996</v>
      </c>
      <c r="D157" s="8">
        <v>134450.28</v>
      </c>
      <c r="E157" s="8">
        <v>134701.079352</v>
      </c>
      <c r="F157" s="8">
        <v>485112.62231100001</v>
      </c>
      <c r="G157" s="1"/>
      <c r="H157" s="7">
        <v>216663.36361999999</v>
      </c>
      <c r="I157" s="8">
        <v>0</v>
      </c>
      <c r="J157" s="8">
        <v>131230.90956999999</v>
      </c>
      <c r="K157" s="9">
        <v>85432.45405</v>
      </c>
      <c r="L157" s="202"/>
    </row>
    <row r="158" spans="1:12" x14ac:dyDescent="0.25">
      <c r="A158" s="279"/>
      <c r="B158" s="31" t="s">
        <v>13</v>
      </c>
      <c r="C158" s="7">
        <v>526234.54449700005</v>
      </c>
      <c r="D158" s="8">
        <v>0</v>
      </c>
      <c r="E158" s="8">
        <v>87302.732000000004</v>
      </c>
      <c r="F158" s="8">
        <v>438931.81249699998</v>
      </c>
      <c r="G158" s="1"/>
      <c r="H158" s="7">
        <v>423955.082467</v>
      </c>
      <c r="I158" s="8">
        <v>0</v>
      </c>
      <c r="J158" s="8">
        <v>128732.104756</v>
      </c>
      <c r="K158" s="9">
        <v>295222.97771100001</v>
      </c>
      <c r="L158" s="202"/>
    </row>
    <row r="159" spans="1:12" x14ac:dyDescent="0.25">
      <c r="A159" s="279"/>
      <c r="B159" s="31" t="s">
        <v>14</v>
      </c>
      <c r="C159" s="7">
        <v>533372.07198699994</v>
      </c>
      <c r="D159" s="8">
        <v>13285.980960000001</v>
      </c>
      <c r="E159" s="8">
        <v>111652.49099999999</v>
      </c>
      <c r="F159" s="8">
        <v>408433.60002700001</v>
      </c>
      <c r="G159" s="1"/>
      <c r="H159" s="7">
        <v>199325.03477699999</v>
      </c>
      <c r="I159" s="8">
        <v>0</v>
      </c>
      <c r="J159" s="8">
        <v>112950.32975999999</v>
      </c>
      <c r="K159" s="9">
        <v>86374.705017</v>
      </c>
      <c r="L159" s="202"/>
    </row>
    <row r="160" spans="1:12" x14ac:dyDescent="0.25">
      <c r="A160" s="279"/>
      <c r="B160" s="31" t="s">
        <v>15</v>
      </c>
      <c r="C160" s="7">
        <v>721511.34523400001</v>
      </c>
      <c r="D160" s="8">
        <v>42482.99048</v>
      </c>
      <c r="E160" s="8">
        <v>101260.44839999999</v>
      </c>
      <c r="F160" s="8">
        <v>577767.90635399998</v>
      </c>
      <c r="G160" s="1"/>
      <c r="H160" s="7">
        <v>220604.37458800001</v>
      </c>
      <c r="I160" s="8"/>
      <c r="J160" s="8">
        <v>97444.113880000004</v>
      </c>
      <c r="K160" s="9">
        <v>123160.260708</v>
      </c>
      <c r="L160" s="202"/>
    </row>
    <row r="161" spans="1:12" ht="14.4" thickBot="1" x14ac:dyDescent="0.3">
      <c r="A161" s="280"/>
      <c r="B161" s="33" t="s">
        <v>16</v>
      </c>
      <c r="C161" s="11">
        <v>272691.78006899997</v>
      </c>
      <c r="D161" s="12">
        <v>44711.364000000001</v>
      </c>
      <c r="E161" s="12">
        <v>32385.3</v>
      </c>
      <c r="F161" s="12">
        <v>195595.11606900001</v>
      </c>
      <c r="G161" s="10"/>
      <c r="H161" s="11">
        <v>206489.62830499999</v>
      </c>
      <c r="I161" s="12"/>
      <c r="J161" s="12">
        <v>189095.44188</v>
      </c>
      <c r="K161" s="13">
        <v>17394.186425</v>
      </c>
      <c r="L161" s="202"/>
    </row>
    <row r="162" spans="1:12" x14ac:dyDescent="0.25">
      <c r="A162" s="278">
        <v>2017</v>
      </c>
      <c r="B162" s="34" t="s">
        <v>5</v>
      </c>
      <c r="C162" s="16">
        <v>523904.25811</v>
      </c>
      <c r="D162" s="17">
        <v>10522.37256</v>
      </c>
      <c r="E162" s="8">
        <v>132104.69992000001</v>
      </c>
      <c r="F162" s="17">
        <v>381277.18563000002</v>
      </c>
      <c r="G162" s="15"/>
      <c r="H162" s="16">
        <v>219931.301305</v>
      </c>
      <c r="I162" s="17"/>
      <c r="J162" s="17">
        <v>109005.7536</v>
      </c>
      <c r="K162" s="18">
        <v>110925.547705</v>
      </c>
      <c r="L162" s="202"/>
    </row>
    <row r="163" spans="1:12" x14ac:dyDescent="0.25">
      <c r="A163" s="279"/>
      <c r="B163" s="31" t="s">
        <v>6</v>
      </c>
      <c r="C163" s="7">
        <v>646939.15460600005</v>
      </c>
      <c r="D163" s="8">
        <v>7783.30512</v>
      </c>
      <c r="E163" s="8">
        <v>93339.533041999995</v>
      </c>
      <c r="F163" s="8">
        <v>545816.316444</v>
      </c>
      <c r="G163" s="1"/>
      <c r="H163" s="7">
        <v>449413.99243799999</v>
      </c>
      <c r="I163" s="8"/>
      <c r="J163" s="8">
        <v>173531.204031</v>
      </c>
      <c r="K163" s="9">
        <v>275882.78840700001</v>
      </c>
      <c r="L163" s="202"/>
    </row>
    <row r="164" spans="1:12" x14ac:dyDescent="0.25">
      <c r="A164" s="279"/>
      <c r="B164" s="31" t="s">
        <v>7</v>
      </c>
      <c r="C164" s="7">
        <v>453871.33138599998</v>
      </c>
      <c r="D164" s="8">
        <v>28907.472000000002</v>
      </c>
      <c r="E164" s="8">
        <v>57217.894999999997</v>
      </c>
      <c r="F164" s="8">
        <v>367745.96438600001</v>
      </c>
      <c r="G164" s="1"/>
      <c r="H164" s="7">
        <v>295314.475806</v>
      </c>
      <c r="I164" s="8">
        <v>26960.088</v>
      </c>
      <c r="J164" s="8">
        <v>134359.033516</v>
      </c>
      <c r="K164" s="9">
        <v>133995.35428999999</v>
      </c>
      <c r="L164" s="202"/>
    </row>
    <row r="165" spans="1:12" x14ac:dyDescent="0.25">
      <c r="A165" s="279"/>
      <c r="B165" s="31" t="s">
        <v>8</v>
      </c>
      <c r="C165" s="7">
        <v>506723.77848699997</v>
      </c>
      <c r="D165" s="8">
        <v>1587.4079999999999</v>
      </c>
      <c r="E165" s="8">
        <v>62124.006783999997</v>
      </c>
      <c r="F165" s="8">
        <v>443012.36370300001</v>
      </c>
      <c r="G165" s="1"/>
      <c r="H165" s="7">
        <v>266078.73618299997</v>
      </c>
      <c r="I165" s="8">
        <v>0</v>
      </c>
      <c r="J165" s="8">
        <v>94683.340586999999</v>
      </c>
      <c r="K165" s="9">
        <v>171395.39559599999</v>
      </c>
      <c r="L165" s="202"/>
    </row>
    <row r="166" spans="1:12" x14ac:dyDescent="0.25">
      <c r="A166" s="279"/>
      <c r="B166" s="31" t="s">
        <v>9</v>
      </c>
      <c r="C166" s="7">
        <v>596062.94765600003</v>
      </c>
      <c r="D166" s="8">
        <v>702.85199999999998</v>
      </c>
      <c r="E166" s="8">
        <v>210497.27828</v>
      </c>
      <c r="F166" s="8">
        <v>384862.81737599999</v>
      </c>
      <c r="G166" s="1"/>
      <c r="H166" s="7">
        <v>138194.82885200001</v>
      </c>
      <c r="I166" s="8">
        <v>0</v>
      </c>
      <c r="J166" s="8">
        <v>45506.963323999997</v>
      </c>
      <c r="K166" s="9">
        <v>92687.865527999995</v>
      </c>
      <c r="L166" s="202"/>
    </row>
    <row r="167" spans="1:12" x14ac:dyDescent="0.25">
      <c r="A167" s="279"/>
      <c r="B167" s="31" t="s">
        <v>10</v>
      </c>
      <c r="C167" s="7">
        <v>713664.65361200005</v>
      </c>
      <c r="D167" s="8">
        <v>0</v>
      </c>
      <c r="E167" s="8">
        <v>53058.074840000001</v>
      </c>
      <c r="F167" s="8">
        <v>660606.57877200004</v>
      </c>
      <c r="G167" s="1"/>
      <c r="H167" s="7">
        <v>530497.65263699996</v>
      </c>
      <c r="I167" s="8">
        <v>0</v>
      </c>
      <c r="J167" s="8">
        <v>319598.48373099999</v>
      </c>
      <c r="K167" s="9">
        <v>210899.16890600001</v>
      </c>
      <c r="L167" s="202"/>
    </row>
    <row r="168" spans="1:12" x14ac:dyDescent="0.25">
      <c r="A168" s="279"/>
      <c r="B168" s="31" t="s">
        <v>11</v>
      </c>
      <c r="C168" s="7">
        <v>616783.42819899996</v>
      </c>
      <c r="D168" s="8">
        <v>0</v>
      </c>
      <c r="E168" s="8">
        <v>160328.48373099999</v>
      </c>
      <c r="F168" s="8">
        <v>456454.94446799997</v>
      </c>
      <c r="G168" s="1"/>
      <c r="H168" s="7">
        <v>309418.43091400003</v>
      </c>
      <c r="I168" s="8">
        <v>0</v>
      </c>
      <c r="J168" s="8">
        <v>145798.38313900001</v>
      </c>
      <c r="K168" s="9">
        <v>163620.04777500001</v>
      </c>
      <c r="L168" s="202"/>
    </row>
    <row r="169" spans="1:12" x14ac:dyDescent="0.25">
      <c r="A169" s="279"/>
      <c r="B169" s="31" t="s">
        <v>12</v>
      </c>
      <c r="C169" s="7">
        <v>628548.18517499999</v>
      </c>
      <c r="D169" s="8">
        <v>0</v>
      </c>
      <c r="E169" s="8">
        <v>40419.351840000003</v>
      </c>
      <c r="F169" s="8">
        <v>588128.83333499997</v>
      </c>
      <c r="G169" s="1"/>
      <c r="H169" s="7">
        <v>323055.92131000001</v>
      </c>
      <c r="I169" s="8"/>
      <c r="J169" s="8">
        <v>151125.53695400001</v>
      </c>
      <c r="K169" s="9">
        <v>171930.384356</v>
      </c>
      <c r="L169" s="202"/>
    </row>
    <row r="170" spans="1:12" x14ac:dyDescent="0.25">
      <c r="A170" s="279"/>
      <c r="B170" s="31" t="s">
        <v>13</v>
      </c>
      <c r="C170" s="7">
        <v>466365.59590399999</v>
      </c>
      <c r="D170" s="8">
        <v>0</v>
      </c>
      <c r="E170" s="8">
        <v>115576.46799999999</v>
      </c>
      <c r="F170" s="8">
        <v>350789.12790399999</v>
      </c>
      <c r="G170" s="1"/>
      <c r="H170" s="7">
        <v>287093.46966399997</v>
      </c>
      <c r="I170" s="8"/>
      <c r="J170" s="8">
        <v>110776.398812</v>
      </c>
      <c r="K170" s="9">
        <v>176317.070852</v>
      </c>
      <c r="L170" s="202"/>
    </row>
    <row r="171" spans="1:12" x14ac:dyDescent="0.25">
      <c r="A171" s="279"/>
      <c r="B171" s="31" t="s">
        <v>14</v>
      </c>
      <c r="C171" s="7">
        <v>847176.80546199996</v>
      </c>
      <c r="D171" s="8">
        <v>0</v>
      </c>
      <c r="E171" s="8">
        <v>126097.984</v>
      </c>
      <c r="F171" s="8">
        <v>721078.82146200002</v>
      </c>
      <c r="G171" s="1"/>
      <c r="H171" s="7">
        <v>264704.911953</v>
      </c>
      <c r="I171" s="8"/>
      <c r="J171" s="8">
        <v>179893.43147000001</v>
      </c>
      <c r="K171" s="9">
        <v>84811.480483000007</v>
      </c>
      <c r="L171" s="202"/>
    </row>
    <row r="172" spans="1:12" x14ac:dyDescent="0.25">
      <c r="A172" s="279"/>
      <c r="B172" s="31" t="s">
        <v>15</v>
      </c>
      <c r="C172" s="7">
        <v>454704.77962300001</v>
      </c>
      <c r="D172" s="8">
        <v>0</v>
      </c>
      <c r="E172" s="8">
        <v>63074.7</v>
      </c>
      <c r="F172" s="8">
        <v>391630.079623</v>
      </c>
      <c r="G172" s="1"/>
      <c r="H172" s="7">
        <v>101451.621203</v>
      </c>
      <c r="I172" s="8"/>
      <c r="J172" s="8">
        <v>114853.513704</v>
      </c>
      <c r="K172" s="9">
        <v>-13401.892501</v>
      </c>
      <c r="L172" s="202"/>
    </row>
    <row r="173" spans="1:12" ht="14.4" thickBot="1" x14ac:dyDescent="0.3">
      <c r="A173" s="280"/>
      <c r="B173" s="33" t="s">
        <v>16</v>
      </c>
      <c r="C173" s="11">
        <v>1111997.807269</v>
      </c>
      <c r="D173" s="12">
        <v>5571.1679999999997</v>
      </c>
      <c r="E173" s="12">
        <v>155565.49282399999</v>
      </c>
      <c r="F173" s="12">
        <v>950861.14644499996</v>
      </c>
      <c r="G173" s="10"/>
      <c r="H173" s="11">
        <v>260802.031112</v>
      </c>
      <c r="I173" s="12"/>
      <c r="J173" s="12">
        <v>158716.27119999999</v>
      </c>
      <c r="K173" s="13">
        <v>102085.75991199999</v>
      </c>
      <c r="L173" s="202"/>
    </row>
    <row r="174" spans="1:12" x14ac:dyDescent="0.25">
      <c r="A174" s="281">
        <v>2018</v>
      </c>
      <c r="B174" s="34" t="s">
        <v>5</v>
      </c>
      <c r="C174" s="16">
        <v>695652.28467199998</v>
      </c>
      <c r="D174" s="35">
        <v>3139</v>
      </c>
      <c r="E174" s="35">
        <v>294933.08696400002</v>
      </c>
      <c r="F174" s="35">
        <v>397580.19770800002</v>
      </c>
      <c r="G174" s="15"/>
      <c r="H174" s="16">
        <v>111161.691406</v>
      </c>
      <c r="I174" s="35">
        <v>16008</v>
      </c>
      <c r="J174" s="35">
        <v>51933.199200000003</v>
      </c>
      <c r="K174" s="36">
        <v>43220.492206000003</v>
      </c>
      <c r="L174" s="202"/>
    </row>
    <row r="175" spans="1:12" x14ac:dyDescent="0.25">
      <c r="A175" s="282"/>
      <c r="B175" s="31" t="s">
        <v>6</v>
      </c>
      <c r="C175" s="7">
        <v>606406.08184300002</v>
      </c>
      <c r="D175" s="22">
        <v>-1640.6081999999999</v>
      </c>
      <c r="E175" s="22">
        <v>232999.55600000001</v>
      </c>
      <c r="F175" s="22">
        <v>375047.134043</v>
      </c>
      <c r="G175" s="1"/>
      <c r="H175" s="7">
        <v>419033.411571</v>
      </c>
      <c r="I175" s="22">
        <v>0</v>
      </c>
      <c r="J175" s="22">
        <v>184927.36709499999</v>
      </c>
      <c r="K175" s="28">
        <v>234106.04447600001</v>
      </c>
      <c r="L175" s="202"/>
    </row>
    <row r="176" spans="1:12" x14ac:dyDescent="0.25">
      <c r="A176" s="282"/>
      <c r="B176" s="31" t="s">
        <v>7</v>
      </c>
      <c r="C176" s="7">
        <v>451725.31877999997</v>
      </c>
      <c r="D176" s="22">
        <v>918.74011199999995</v>
      </c>
      <c r="E176" s="22">
        <v>87332.239199999996</v>
      </c>
      <c r="F176" s="22">
        <v>363474.33946799999</v>
      </c>
      <c r="G176" s="1"/>
      <c r="H176" s="7">
        <v>208483.83260600001</v>
      </c>
      <c r="I176" s="22">
        <v>0</v>
      </c>
      <c r="J176" s="22">
        <v>100110.899884</v>
      </c>
      <c r="K176" s="28">
        <v>108372.932722</v>
      </c>
      <c r="L176" s="202"/>
    </row>
    <row r="177" spans="1:12" x14ac:dyDescent="0.25">
      <c r="A177" s="282"/>
      <c r="B177" s="31" t="s">
        <v>8</v>
      </c>
      <c r="C177" s="7">
        <v>97559.634183999995</v>
      </c>
      <c r="D177" s="22">
        <v>0</v>
      </c>
      <c r="E177" s="22">
        <v>50323.565999999999</v>
      </c>
      <c r="F177" s="22">
        <v>47236.068184000003</v>
      </c>
      <c r="G177" s="1"/>
      <c r="H177" s="7">
        <v>222631.022624</v>
      </c>
      <c r="I177" s="22">
        <v>0</v>
      </c>
      <c r="J177" s="22">
        <v>147120.72526000001</v>
      </c>
      <c r="K177" s="28">
        <v>75510.297363999998</v>
      </c>
      <c r="L177" s="202"/>
    </row>
    <row r="178" spans="1:12" x14ac:dyDescent="0.25">
      <c r="A178" s="282"/>
      <c r="B178" s="31" t="s">
        <v>9</v>
      </c>
      <c r="C178" s="7">
        <v>850885.62433999998</v>
      </c>
      <c r="D178" s="22">
        <v>0</v>
      </c>
      <c r="E178" s="22">
        <v>346197.98982399999</v>
      </c>
      <c r="F178" s="22">
        <v>504687.63451599999</v>
      </c>
      <c r="G178" s="1"/>
      <c r="H178" s="7">
        <v>309931.46808000002</v>
      </c>
      <c r="I178" s="22">
        <v>0</v>
      </c>
      <c r="J178" s="22">
        <v>124505.867304</v>
      </c>
      <c r="K178" s="28">
        <v>185425.60077600001</v>
      </c>
      <c r="L178" s="202"/>
    </row>
    <row r="179" spans="1:12" x14ac:dyDescent="0.25">
      <c r="A179" s="282"/>
      <c r="B179" s="31" t="s">
        <v>10</v>
      </c>
      <c r="C179" s="7">
        <v>125352.96666400001</v>
      </c>
      <c r="D179" s="22">
        <v>12647.422</v>
      </c>
      <c r="E179" s="22">
        <v>13008.331200000001</v>
      </c>
      <c r="F179" s="22">
        <v>99697.213464</v>
      </c>
      <c r="G179" s="1"/>
      <c r="H179" s="7">
        <v>304832.58084800001</v>
      </c>
      <c r="I179" s="22">
        <v>0</v>
      </c>
      <c r="J179" s="22">
        <v>210961.331248</v>
      </c>
      <c r="K179" s="28">
        <v>93871.249599999996</v>
      </c>
      <c r="L179" s="202"/>
    </row>
    <row r="180" spans="1:12" x14ac:dyDescent="0.25">
      <c r="A180" s="282"/>
      <c r="B180" s="31" t="s">
        <v>11</v>
      </c>
      <c r="C180" s="7">
        <v>396309.52174400003</v>
      </c>
      <c r="D180" s="22">
        <v>0</v>
      </c>
      <c r="E180" s="22">
        <v>120917.052</v>
      </c>
      <c r="F180" s="22">
        <v>275392.469744</v>
      </c>
      <c r="G180" s="1"/>
      <c r="H180" s="7">
        <v>225471.357762</v>
      </c>
      <c r="I180" s="22">
        <v>0</v>
      </c>
      <c r="J180" s="22">
        <v>145539.17536200001</v>
      </c>
      <c r="K180" s="28">
        <v>79932.182400000005</v>
      </c>
      <c r="L180" s="202"/>
    </row>
    <row r="181" spans="1:12" x14ac:dyDescent="0.25">
      <c r="A181" s="282"/>
      <c r="B181" s="31" t="s">
        <v>12</v>
      </c>
      <c r="C181" s="7">
        <v>740109.78813600005</v>
      </c>
      <c r="D181" s="22">
        <v>0</v>
      </c>
      <c r="E181" s="22">
        <v>296060.54234400002</v>
      </c>
      <c r="F181" s="22">
        <v>444049.24579199997</v>
      </c>
      <c r="G181" s="1"/>
      <c r="H181" s="7">
        <v>316055.09762000002</v>
      </c>
      <c r="I181" s="22">
        <v>0</v>
      </c>
      <c r="J181" s="22">
        <v>219930.352032</v>
      </c>
      <c r="K181" s="28">
        <v>96124.745588000005</v>
      </c>
      <c r="L181" s="202"/>
    </row>
    <row r="182" spans="1:12" x14ac:dyDescent="0.25">
      <c r="A182" s="282"/>
      <c r="B182" s="31" t="s">
        <v>13</v>
      </c>
      <c r="C182" s="7">
        <v>697207.17213099997</v>
      </c>
      <c r="D182" s="22">
        <v>0</v>
      </c>
      <c r="E182" s="22">
        <v>436839.48597600003</v>
      </c>
      <c r="F182" s="22">
        <v>260367.686155</v>
      </c>
      <c r="G182" s="1"/>
      <c r="H182" s="7">
        <v>411452.730109</v>
      </c>
      <c r="I182" s="22">
        <v>0</v>
      </c>
      <c r="J182" s="22">
        <v>189716.18100000001</v>
      </c>
      <c r="K182" s="28">
        <v>221736.54910900001</v>
      </c>
      <c r="L182" s="202"/>
    </row>
    <row r="183" spans="1:12" x14ac:dyDescent="0.25">
      <c r="A183" s="282"/>
      <c r="B183" s="31" t="s">
        <v>14</v>
      </c>
      <c r="C183" s="7">
        <v>460373.18067700003</v>
      </c>
      <c r="D183" s="22">
        <v>6015.5634</v>
      </c>
      <c r="E183" s="22">
        <v>108845.7</v>
      </c>
      <c r="F183" s="22">
        <v>345511.91727699997</v>
      </c>
      <c r="G183" s="1"/>
      <c r="H183" s="7">
        <v>381516.54324199999</v>
      </c>
      <c r="I183" s="22"/>
      <c r="J183" s="22">
        <v>250690.937072</v>
      </c>
      <c r="K183" s="28">
        <v>130825.60617</v>
      </c>
      <c r="L183" s="202"/>
    </row>
    <row r="184" spans="1:12" x14ac:dyDescent="0.25">
      <c r="A184" s="282"/>
      <c r="B184" s="31" t="s">
        <v>15</v>
      </c>
      <c r="C184" s="7">
        <v>794863.19695300004</v>
      </c>
      <c r="D184" s="22">
        <v>492.18245999999999</v>
      </c>
      <c r="E184" s="22">
        <v>297998.87491999997</v>
      </c>
      <c r="F184" s="22">
        <v>496372.13957300002</v>
      </c>
      <c r="G184" s="1"/>
      <c r="H184" s="7">
        <v>439296.02935000003</v>
      </c>
      <c r="I184" s="22"/>
      <c r="J184" s="22">
        <v>214666.30300000001</v>
      </c>
      <c r="K184" s="28">
        <v>224629.72635000001</v>
      </c>
      <c r="L184" s="202"/>
    </row>
    <row r="185" spans="1:12" ht="14.4" thickBot="1" x14ac:dyDescent="0.3">
      <c r="A185" s="283"/>
      <c r="B185" s="33" t="s">
        <v>16</v>
      </c>
      <c r="C185" s="11">
        <v>366879.18163399998</v>
      </c>
      <c r="D185" s="29">
        <v>1512</v>
      </c>
      <c r="E185" s="29">
        <v>171494.288</v>
      </c>
      <c r="F185" s="29">
        <v>193872.89363400001</v>
      </c>
      <c r="G185" s="10"/>
      <c r="H185" s="11">
        <v>139683.91724000001</v>
      </c>
      <c r="I185" s="29"/>
      <c r="J185" s="29">
        <v>115736.11900000001</v>
      </c>
      <c r="K185" s="30">
        <v>23947.79824</v>
      </c>
      <c r="L185" s="202"/>
    </row>
    <row r="186" spans="1:12" x14ac:dyDescent="0.25">
      <c r="A186" s="278">
        <v>2019</v>
      </c>
      <c r="B186" s="34" t="s">
        <v>5</v>
      </c>
      <c r="C186" s="16">
        <v>445047.034063</v>
      </c>
      <c r="D186" s="35">
        <v>-521.71307999999999</v>
      </c>
      <c r="E186" s="35">
        <v>74059.738647999999</v>
      </c>
      <c r="F186" s="35">
        <v>371509.00849500002</v>
      </c>
      <c r="G186" s="15"/>
      <c r="H186" s="16">
        <v>209298.83184500001</v>
      </c>
      <c r="I186" s="35"/>
      <c r="J186" s="35">
        <v>127007.068</v>
      </c>
      <c r="K186" s="36">
        <v>82291.763844999994</v>
      </c>
      <c r="L186" s="202"/>
    </row>
    <row r="187" spans="1:12" x14ac:dyDescent="0.25">
      <c r="A187" s="279"/>
      <c r="B187" s="31" t="s">
        <v>6</v>
      </c>
      <c r="C187" s="73">
        <v>544427.32746099995</v>
      </c>
      <c r="D187" s="74">
        <v>15120</v>
      </c>
      <c r="E187" s="74">
        <v>190199.03537500001</v>
      </c>
      <c r="F187" s="74">
        <v>339108.29208599997</v>
      </c>
      <c r="G187" s="75"/>
      <c r="H187" s="73">
        <v>97154.540819999995</v>
      </c>
      <c r="I187" s="74"/>
      <c r="J187" s="74">
        <v>83034.667000000001</v>
      </c>
      <c r="K187" s="28">
        <v>14119.873820000001</v>
      </c>
      <c r="L187" s="202"/>
    </row>
    <row r="188" spans="1:12" x14ac:dyDescent="0.25">
      <c r="A188" s="279"/>
      <c r="B188" s="31" t="s">
        <v>7</v>
      </c>
      <c r="C188" s="73">
        <v>535811.69493600004</v>
      </c>
      <c r="D188" s="74">
        <v>437.50008000000003</v>
      </c>
      <c r="E188" s="74">
        <v>110610.425</v>
      </c>
      <c r="F188" s="74">
        <v>424763.76985600003</v>
      </c>
      <c r="G188" s="75"/>
      <c r="H188" s="73">
        <v>348933.84656600002</v>
      </c>
      <c r="I188" s="74"/>
      <c r="J188" s="74">
        <v>177833.36</v>
      </c>
      <c r="K188" s="28">
        <v>171100.48656600001</v>
      </c>
      <c r="L188" s="202"/>
    </row>
    <row r="189" spans="1:12" x14ac:dyDescent="0.25">
      <c r="A189" s="279"/>
      <c r="B189" s="31" t="s">
        <v>8</v>
      </c>
      <c r="C189" s="73">
        <v>542985.99197500001</v>
      </c>
      <c r="D189" s="74">
        <v>765.62513999999999</v>
      </c>
      <c r="E189" s="74">
        <v>342530.81819199998</v>
      </c>
      <c r="F189" s="74">
        <v>199689.54864299999</v>
      </c>
      <c r="G189" s="75"/>
      <c r="H189" s="73">
        <v>445386.92460999999</v>
      </c>
      <c r="I189" s="74"/>
      <c r="J189" s="74">
        <v>258125.93754399999</v>
      </c>
      <c r="K189" s="28">
        <v>187260.987066</v>
      </c>
      <c r="L189" s="202"/>
    </row>
    <row r="190" spans="1:12" x14ac:dyDescent="0.25">
      <c r="A190" s="279"/>
      <c r="B190" s="31" t="s">
        <v>9</v>
      </c>
      <c r="C190" s="73">
        <v>526912.05515599996</v>
      </c>
      <c r="D190" s="74">
        <v>8689.6377900000007</v>
      </c>
      <c r="E190" s="74">
        <v>222628.19500000001</v>
      </c>
      <c r="F190" s="74">
        <v>295594.222366</v>
      </c>
      <c r="G190" s="75"/>
      <c r="H190" s="73">
        <v>367506.13249400002</v>
      </c>
      <c r="I190" s="74"/>
      <c r="J190" s="74">
        <v>267157.23474400002</v>
      </c>
      <c r="K190" s="28">
        <v>100348.89775</v>
      </c>
      <c r="L190" s="202"/>
    </row>
    <row r="191" spans="1:12" x14ac:dyDescent="0.25">
      <c r="A191" s="279"/>
      <c r="B191" s="31" t="s">
        <v>10</v>
      </c>
      <c r="C191" s="73">
        <v>441469.91917800001</v>
      </c>
      <c r="D191" s="74">
        <v>2679.6879899999999</v>
      </c>
      <c r="E191" s="74">
        <v>299394.91140799999</v>
      </c>
      <c r="F191" s="74">
        <v>139395.31977999999</v>
      </c>
      <c r="G191" s="75"/>
      <c r="H191" s="73">
        <v>417169.65577000001</v>
      </c>
      <c r="I191" s="74"/>
      <c r="J191" s="74">
        <v>233120.93896</v>
      </c>
      <c r="K191" s="28">
        <v>184048.71681000001</v>
      </c>
      <c r="L191" s="202"/>
    </row>
    <row r="192" spans="1:12" x14ac:dyDescent="0.25">
      <c r="A192" s="279"/>
      <c r="B192" s="31" t="s">
        <v>11</v>
      </c>
      <c r="C192" s="73">
        <v>780127.05825700006</v>
      </c>
      <c r="D192" s="74">
        <v>4812.5008799999996</v>
      </c>
      <c r="E192" s="74">
        <v>388053.99</v>
      </c>
      <c r="F192" s="74">
        <v>387260.567377</v>
      </c>
      <c r="G192" s="75"/>
      <c r="H192" s="73">
        <v>510964.97695099999</v>
      </c>
      <c r="I192" s="74">
        <v>39150</v>
      </c>
      <c r="J192" s="74">
        <v>256371.09144399999</v>
      </c>
      <c r="K192" s="28">
        <v>215443.885507</v>
      </c>
      <c r="L192" s="202"/>
    </row>
    <row r="193" spans="1:12" x14ac:dyDescent="0.25">
      <c r="A193" s="279"/>
      <c r="B193" s="31" t="s">
        <v>12</v>
      </c>
      <c r="C193" s="73">
        <v>372101.898942</v>
      </c>
      <c r="D193" s="74">
        <v>6562.5011999999997</v>
      </c>
      <c r="E193" s="74">
        <v>152529.57199999999</v>
      </c>
      <c r="F193" s="74">
        <v>213009.82574199999</v>
      </c>
      <c r="G193" s="75"/>
      <c r="H193" s="73">
        <v>236198.22140400001</v>
      </c>
      <c r="I193" s="74">
        <v>313.2</v>
      </c>
      <c r="J193" s="74">
        <v>121741.61</v>
      </c>
      <c r="K193" s="28">
        <v>114143.411404</v>
      </c>
      <c r="L193" s="202"/>
    </row>
    <row r="194" spans="1:12" x14ac:dyDescent="0.25">
      <c r="A194" s="279"/>
      <c r="B194" s="31" t="s">
        <v>13</v>
      </c>
      <c r="C194" s="73">
        <v>612059.53297900001</v>
      </c>
      <c r="D194" s="74">
        <v>37899.75116</v>
      </c>
      <c r="E194" s="74">
        <v>234281.33900000001</v>
      </c>
      <c r="F194" s="74">
        <v>339878.44281899999</v>
      </c>
      <c r="G194" s="75"/>
      <c r="H194" s="73">
        <v>223861.02254199999</v>
      </c>
      <c r="I194" s="74">
        <v>0</v>
      </c>
      <c r="J194" s="74">
        <v>147891.14799999999</v>
      </c>
      <c r="K194" s="28">
        <v>75969.874542000005</v>
      </c>
      <c r="L194" s="202"/>
    </row>
    <row r="195" spans="1:12" s="2" customFormat="1" x14ac:dyDescent="0.25">
      <c r="A195" s="279"/>
      <c r="B195" s="31" t="s">
        <v>14</v>
      </c>
      <c r="C195" s="73">
        <v>566953.29299800005</v>
      </c>
      <c r="D195" s="74">
        <v>0</v>
      </c>
      <c r="E195" s="74">
        <v>71867.573915000001</v>
      </c>
      <c r="F195" s="74">
        <v>495085.71908299997</v>
      </c>
      <c r="G195" s="75"/>
      <c r="H195" s="73">
        <v>325079.55062599998</v>
      </c>
      <c r="I195" s="74">
        <v>0</v>
      </c>
      <c r="J195" s="74">
        <v>132327.2635</v>
      </c>
      <c r="K195" s="28">
        <v>192752.28712600001</v>
      </c>
      <c r="L195" s="202"/>
    </row>
    <row r="196" spans="1:12" x14ac:dyDescent="0.25">
      <c r="A196" s="279"/>
      <c r="B196" s="31" t="s">
        <v>15</v>
      </c>
      <c r="C196" s="73">
        <v>1318848.8114370001</v>
      </c>
      <c r="D196" s="74">
        <v>12432</v>
      </c>
      <c r="E196" s="74">
        <v>687770.72400000005</v>
      </c>
      <c r="F196" s="74">
        <v>618646.08743700001</v>
      </c>
      <c r="G196" s="75"/>
      <c r="H196" s="73">
        <v>351137.577192</v>
      </c>
      <c r="I196" s="74">
        <v>0</v>
      </c>
      <c r="J196" s="74">
        <v>184950.223</v>
      </c>
      <c r="K196" s="28">
        <v>166187.354192</v>
      </c>
      <c r="L196" s="202"/>
    </row>
    <row r="197" spans="1:12" ht="14.4" thickBot="1" x14ac:dyDescent="0.3">
      <c r="A197" s="280"/>
      <c r="B197" s="33" t="s">
        <v>16</v>
      </c>
      <c r="C197" s="11">
        <v>1630234.7693759999</v>
      </c>
      <c r="D197" s="29">
        <v>258016.19</v>
      </c>
      <c r="E197" s="29">
        <v>523634.48768000002</v>
      </c>
      <c r="F197" s="29">
        <v>848584.09169599996</v>
      </c>
      <c r="G197" s="10"/>
      <c r="H197" s="11">
        <v>191413.967458</v>
      </c>
      <c r="I197" s="29">
        <v>0</v>
      </c>
      <c r="J197" s="29">
        <v>161941.586056</v>
      </c>
      <c r="K197" s="30">
        <v>29472.381401999999</v>
      </c>
      <c r="L197" s="202"/>
    </row>
    <row r="198" spans="1:12" x14ac:dyDescent="0.25">
      <c r="A198" s="278">
        <v>2020</v>
      </c>
      <c r="B198" s="34" t="s">
        <v>5</v>
      </c>
      <c r="C198" s="16">
        <v>485794.535355</v>
      </c>
      <c r="D198" s="35">
        <v>3984</v>
      </c>
      <c r="E198" s="35">
        <v>121174.96400000001</v>
      </c>
      <c r="F198" s="35">
        <v>360635.57135500002</v>
      </c>
      <c r="G198" s="15"/>
      <c r="H198" s="16">
        <v>323821.39501600002</v>
      </c>
      <c r="I198" s="35">
        <v>28117.759999999998</v>
      </c>
      <c r="J198" s="35">
        <v>190889.83142599999</v>
      </c>
      <c r="K198" s="36">
        <v>104813.80359</v>
      </c>
      <c r="L198" s="202"/>
    </row>
    <row r="199" spans="1:12" x14ac:dyDescent="0.25">
      <c r="A199" s="279"/>
      <c r="B199" s="31" t="s">
        <v>6</v>
      </c>
      <c r="C199" s="73">
        <v>650917.82603999996</v>
      </c>
      <c r="D199" s="74">
        <v>9012</v>
      </c>
      <c r="E199" s="74">
        <v>292238.174</v>
      </c>
      <c r="F199" s="74">
        <v>349667.65204000002</v>
      </c>
      <c r="G199" s="75"/>
      <c r="H199" s="73">
        <v>343805.51589600003</v>
      </c>
      <c r="I199" s="74">
        <v>0</v>
      </c>
      <c r="J199" s="74">
        <v>229477.27752800001</v>
      </c>
      <c r="K199" s="28">
        <v>114328.23836800001</v>
      </c>
      <c r="L199" s="202"/>
    </row>
    <row r="200" spans="1:12" ht="14.25" customHeight="1" x14ac:dyDescent="0.25">
      <c r="A200" s="279"/>
      <c r="B200" s="31" t="s">
        <v>7</v>
      </c>
      <c r="C200" s="73">
        <v>675443.62473000004</v>
      </c>
      <c r="D200" s="74">
        <v>4083.42</v>
      </c>
      <c r="E200" s="74">
        <v>65429.658455999997</v>
      </c>
      <c r="F200" s="74">
        <v>605930.54627399996</v>
      </c>
      <c r="G200" s="75"/>
      <c r="H200" s="73">
        <v>321933.70963</v>
      </c>
      <c r="I200" s="74">
        <v>-316</v>
      </c>
      <c r="J200" s="74">
        <v>225183.54868000001</v>
      </c>
      <c r="K200" s="28">
        <v>97066.160950000005</v>
      </c>
      <c r="L200" s="202"/>
    </row>
    <row r="201" spans="1:12" x14ac:dyDescent="0.25">
      <c r="A201" s="279"/>
      <c r="B201" s="31" t="s">
        <v>8</v>
      </c>
      <c r="C201" s="73">
        <v>312069.06780100003</v>
      </c>
      <c r="D201" s="74">
        <v>6392</v>
      </c>
      <c r="E201" s="74">
        <v>267656.88400000002</v>
      </c>
      <c r="F201" s="74">
        <v>38020.183800999999</v>
      </c>
      <c r="G201" s="75"/>
      <c r="H201" s="73">
        <v>72180.989491</v>
      </c>
      <c r="I201" s="74">
        <v>0</v>
      </c>
      <c r="J201" s="74">
        <v>88976.057000000001</v>
      </c>
      <c r="K201" s="28">
        <v>-16795.067509</v>
      </c>
      <c r="L201" s="202"/>
    </row>
    <row r="202" spans="1:12" x14ac:dyDescent="0.25">
      <c r="A202" s="279"/>
      <c r="B202" s="31" t="s">
        <v>9</v>
      </c>
      <c r="C202" s="73">
        <v>183311.66802099999</v>
      </c>
      <c r="D202" s="74">
        <v>4953.6000000000004</v>
      </c>
      <c r="E202" s="74">
        <v>188564.34</v>
      </c>
      <c r="F202" s="74">
        <v>-10206.271978999999</v>
      </c>
      <c r="G202" s="75"/>
      <c r="H202" s="73">
        <v>114091.6554</v>
      </c>
      <c r="I202" s="74">
        <v>0</v>
      </c>
      <c r="J202" s="74">
        <v>102955.925</v>
      </c>
      <c r="K202" s="28">
        <v>11135.7304</v>
      </c>
      <c r="L202" s="202"/>
    </row>
    <row r="203" spans="1:12" x14ac:dyDescent="0.25">
      <c r="A203" s="279"/>
      <c r="B203" s="31" t="s">
        <v>10</v>
      </c>
      <c r="C203" s="73">
        <v>448990.25600599998</v>
      </c>
      <c r="D203" s="74">
        <v>0</v>
      </c>
      <c r="E203" s="74">
        <v>356625.10815599997</v>
      </c>
      <c r="F203" s="74">
        <v>92365.147849999994</v>
      </c>
      <c r="G203" s="75"/>
      <c r="H203" s="73">
        <v>110697.273577</v>
      </c>
      <c r="I203" s="74">
        <v>4877.6000000000004</v>
      </c>
      <c r="J203" s="74">
        <v>136318.99015600001</v>
      </c>
      <c r="K203" s="28">
        <v>-30499.316578999998</v>
      </c>
      <c r="L203" s="202"/>
    </row>
    <row r="204" spans="1:12" x14ac:dyDescent="0.25">
      <c r="A204" s="279"/>
      <c r="B204" s="31" t="s">
        <v>11</v>
      </c>
      <c r="C204" s="73">
        <v>395884.678358</v>
      </c>
      <c r="D204" s="74">
        <v>28410.925943999999</v>
      </c>
      <c r="E204" s="74">
        <v>176004.72</v>
      </c>
      <c r="F204" s="74">
        <v>191469.03241399999</v>
      </c>
      <c r="G204" s="75"/>
      <c r="H204" s="73">
        <v>300515.24256099999</v>
      </c>
      <c r="I204" s="74">
        <v>0</v>
      </c>
      <c r="J204" s="74">
        <v>180708.109</v>
      </c>
      <c r="K204" s="28">
        <v>119807.133561</v>
      </c>
      <c r="L204" s="202"/>
    </row>
    <row r="205" spans="1:12" x14ac:dyDescent="0.25">
      <c r="A205" s="279"/>
      <c r="B205" s="31" t="s">
        <v>12</v>
      </c>
      <c r="C205" s="73">
        <v>1110852.249996</v>
      </c>
      <c r="D205" s="74">
        <v>23436.675999999999</v>
      </c>
      <c r="E205" s="74">
        <v>699898.49768899998</v>
      </c>
      <c r="F205" s="74">
        <v>387517.07630700001</v>
      </c>
      <c r="G205" s="75"/>
      <c r="H205" s="73">
        <v>323312.04652199999</v>
      </c>
      <c r="I205" s="74">
        <v>30302.062559999998</v>
      </c>
      <c r="J205" s="74">
        <v>167591.79913199999</v>
      </c>
      <c r="K205" s="28">
        <v>125418.18483</v>
      </c>
      <c r="L205" s="202"/>
    </row>
    <row r="206" spans="1:12" x14ac:dyDescent="0.25">
      <c r="A206" s="279"/>
      <c r="B206" s="31" t="s">
        <v>13</v>
      </c>
      <c r="C206" s="73">
        <v>688107.94598199998</v>
      </c>
      <c r="D206" s="74">
        <v>7987.7371800000001</v>
      </c>
      <c r="E206" s="74">
        <v>404815.34081000002</v>
      </c>
      <c r="F206" s="74">
        <v>275304.86799200001</v>
      </c>
      <c r="G206" s="75"/>
      <c r="H206" s="73">
        <v>643815.21135799994</v>
      </c>
      <c r="I206" s="74">
        <v>8657.7321599999996</v>
      </c>
      <c r="J206" s="74">
        <v>273643.53409999999</v>
      </c>
      <c r="K206" s="28">
        <v>361513.945098</v>
      </c>
      <c r="L206" s="202"/>
    </row>
    <row r="207" spans="1:12" x14ac:dyDescent="0.25">
      <c r="A207" s="279"/>
      <c r="B207" s="31" t="s">
        <v>14</v>
      </c>
      <c r="C207" s="73">
        <v>1389848.6783139999</v>
      </c>
      <c r="D207" s="74">
        <v>3874.5621799999999</v>
      </c>
      <c r="E207" s="74">
        <v>632301.94680100004</v>
      </c>
      <c r="F207" s="74">
        <v>753672.16933299997</v>
      </c>
      <c r="G207" s="76"/>
      <c r="H207" s="73">
        <v>332335.92893300002</v>
      </c>
      <c r="I207" s="74">
        <v>0</v>
      </c>
      <c r="J207" s="74">
        <v>183467.44821</v>
      </c>
      <c r="K207" s="28">
        <v>148868.48072299999</v>
      </c>
      <c r="L207" s="202"/>
    </row>
    <row r="208" spans="1:12" x14ac:dyDescent="0.25">
      <c r="A208" s="279"/>
      <c r="B208" s="31" t="s">
        <v>15</v>
      </c>
      <c r="C208" s="73">
        <v>1552347.016548</v>
      </c>
      <c r="D208" s="74">
        <v>70747.072</v>
      </c>
      <c r="E208" s="74">
        <v>782269.08428399998</v>
      </c>
      <c r="F208" s="74">
        <v>699330.86026400002</v>
      </c>
      <c r="G208" s="76"/>
      <c r="H208" s="73">
        <v>579135.83519200003</v>
      </c>
      <c r="I208" s="74">
        <v>46422.834719999999</v>
      </c>
      <c r="J208" s="74">
        <v>327579.38748400001</v>
      </c>
      <c r="K208" s="28">
        <v>205133.61298800001</v>
      </c>
      <c r="L208" s="202"/>
    </row>
    <row r="209" spans="1:12" ht="14.4" thickBot="1" x14ac:dyDescent="0.3">
      <c r="A209" s="280"/>
      <c r="B209" s="33" t="s">
        <v>16</v>
      </c>
      <c r="C209" s="11">
        <v>1172837.6171210001</v>
      </c>
      <c r="D209" s="29">
        <v>30912.727999999999</v>
      </c>
      <c r="E209" s="29">
        <v>678398.49176500004</v>
      </c>
      <c r="F209" s="29">
        <v>463526.39735599997</v>
      </c>
      <c r="G209" s="12"/>
      <c r="H209" s="11">
        <v>567701.28232200001</v>
      </c>
      <c r="I209" s="29">
        <v>12816</v>
      </c>
      <c r="J209" s="29">
        <v>150396.51845999999</v>
      </c>
      <c r="K209" s="30">
        <v>404488.76386200002</v>
      </c>
      <c r="L209" s="202"/>
    </row>
    <row r="210" spans="1:12" x14ac:dyDescent="0.25">
      <c r="A210" s="278">
        <v>2021</v>
      </c>
      <c r="B210" s="263" t="s">
        <v>5</v>
      </c>
      <c r="C210" s="248">
        <v>650066.99053199997</v>
      </c>
      <c r="D210" s="35">
        <v>16924.7</v>
      </c>
      <c r="E210" s="35">
        <v>386828.92233600002</v>
      </c>
      <c r="F210" s="35">
        <v>246313.368196</v>
      </c>
      <c r="G210" s="15"/>
      <c r="H210" s="16">
        <v>522595.04042400001</v>
      </c>
      <c r="I210" s="35">
        <v>63100.692576000001</v>
      </c>
      <c r="J210" s="35">
        <v>94324.448999999993</v>
      </c>
      <c r="K210" s="36">
        <v>365169.89884799998</v>
      </c>
      <c r="L210" s="202"/>
    </row>
    <row r="211" spans="1:12" x14ac:dyDescent="0.25">
      <c r="A211" s="279"/>
      <c r="B211" s="264" t="s">
        <v>6</v>
      </c>
      <c r="C211" s="169">
        <v>571482.98099199997</v>
      </c>
      <c r="D211" s="74">
        <v>-880</v>
      </c>
      <c r="E211" s="74">
        <v>327966.47741599998</v>
      </c>
      <c r="F211" s="74">
        <v>244396.50357599999</v>
      </c>
      <c r="G211" s="75"/>
      <c r="H211" s="73">
        <v>429585.68122700002</v>
      </c>
      <c r="I211" s="74">
        <v>0</v>
      </c>
      <c r="J211" s="74">
        <v>300811.63958900003</v>
      </c>
      <c r="K211" s="28">
        <v>128774.041638</v>
      </c>
      <c r="L211" s="202"/>
    </row>
    <row r="212" spans="1:12" x14ac:dyDescent="0.25">
      <c r="A212" s="279"/>
      <c r="B212" s="264" t="s">
        <v>7</v>
      </c>
      <c r="C212" s="169">
        <v>1370245.184467</v>
      </c>
      <c r="D212" s="74">
        <v>-3023.4</v>
      </c>
      <c r="E212" s="74">
        <v>787066.891359</v>
      </c>
      <c r="F212" s="74">
        <v>586201.69310799998</v>
      </c>
      <c r="G212" s="75"/>
      <c r="H212" s="73">
        <v>665772.29366099997</v>
      </c>
      <c r="I212" s="74">
        <v>31281.184000000001</v>
      </c>
      <c r="J212" s="74">
        <v>292546.75899200002</v>
      </c>
      <c r="K212" s="28">
        <v>341944.35066900001</v>
      </c>
      <c r="L212" s="202"/>
    </row>
    <row r="213" spans="1:12" ht="15" customHeight="1" x14ac:dyDescent="0.25">
      <c r="A213" s="279"/>
      <c r="B213" s="264" t="s">
        <v>8</v>
      </c>
      <c r="C213" s="169">
        <v>655412.14045499999</v>
      </c>
      <c r="D213" s="74">
        <v>1512</v>
      </c>
      <c r="E213" s="74">
        <v>304802.09009000001</v>
      </c>
      <c r="F213" s="74">
        <v>349098.05036499997</v>
      </c>
      <c r="G213" s="75"/>
      <c r="H213" s="73">
        <v>570007.33460199996</v>
      </c>
      <c r="I213" s="74">
        <v>0</v>
      </c>
      <c r="J213" s="74">
        <v>303758.25099199999</v>
      </c>
      <c r="K213" s="28">
        <v>266249.08360999997</v>
      </c>
      <c r="L213" s="202"/>
    </row>
    <row r="214" spans="1:12" ht="15" customHeight="1" x14ac:dyDescent="0.25">
      <c r="A214" s="279"/>
      <c r="B214" s="264" t="s">
        <v>9</v>
      </c>
      <c r="C214" s="73">
        <v>609025.88037399994</v>
      </c>
      <c r="D214" s="74">
        <v>28436.671999999999</v>
      </c>
      <c r="E214" s="74">
        <v>371116.194334</v>
      </c>
      <c r="F214" s="74">
        <v>209473.01404000001</v>
      </c>
      <c r="G214" s="75"/>
      <c r="H214" s="73">
        <v>319676.83533600002</v>
      </c>
      <c r="I214" s="74">
        <v>0</v>
      </c>
      <c r="J214" s="74">
        <v>139521.815</v>
      </c>
      <c r="K214" s="28">
        <v>180155.02033599999</v>
      </c>
      <c r="L214" s="202"/>
    </row>
    <row r="215" spans="1:12" ht="15" customHeight="1" x14ac:dyDescent="0.25">
      <c r="A215" s="279"/>
      <c r="B215" s="264" t="s">
        <v>10</v>
      </c>
      <c r="C215" s="73">
        <v>665325.87589200004</v>
      </c>
      <c r="D215" s="74">
        <v>-2645.8</v>
      </c>
      <c r="E215" s="74">
        <v>346151.21799999999</v>
      </c>
      <c r="F215" s="74">
        <v>321820.45789199998</v>
      </c>
      <c r="G215" s="75"/>
      <c r="H215" s="73">
        <v>509570.90522999997</v>
      </c>
      <c r="I215" s="74">
        <v>0</v>
      </c>
      <c r="J215" s="74">
        <v>254258.82906300001</v>
      </c>
      <c r="K215" s="28">
        <v>255312.07616699999</v>
      </c>
      <c r="L215" s="202"/>
    </row>
    <row r="216" spans="1:12" ht="15" customHeight="1" x14ac:dyDescent="0.25">
      <c r="A216" s="279"/>
      <c r="B216" s="264" t="s">
        <v>11</v>
      </c>
      <c r="C216" s="73">
        <v>1043169.699053</v>
      </c>
      <c r="D216" s="74">
        <v>13544.4</v>
      </c>
      <c r="E216" s="74">
        <v>584443.55458400003</v>
      </c>
      <c r="F216" s="74">
        <v>445181.74446900003</v>
      </c>
      <c r="G216" s="75"/>
      <c r="H216" s="73">
        <v>304788.20185999997</v>
      </c>
      <c r="I216" s="74">
        <v>0</v>
      </c>
      <c r="J216" s="74">
        <v>199938.45499200001</v>
      </c>
      <c r="K216" s="28">
        <v>104849.746868</v>
      </c>
      <c r="L216" s="202"/>
    </row>
    <row r="217" spans="1:12" ht="15" customHeight="1" x14ac:dyDescent="0.25">
      <c r="A217" s="279"/>
      <c r="B217" s="264" t="s">
        <v>12</v>
      </c>
      <c r="C217" s="73">
        <v>615329.38829200005</v>
      </c>
      <c r="D217" s="74">
        <v>-4862.3999999999996</v>
      </c>
      <c r="E217" s="74">
        <v>81176.239568000005</v>
      </c>
      <c r="F217" s="74">
        <v>539015.54872399999</v>
      </c>
      <c r="G217" s="75"/>
      <c r="H217" s="73">
        <v>448955.27129200002</v>
      </c>
      <c r="I217" s="74">
        <v>0</v>
      </c>
      <c r="J217" s="74">
        <v>143250.91198400001</v>
      </c>
      <c r="K217" s="28">
        <v>305704.35930800001</v>
      </c>
      <c r="L217" s="202"/>
    </row>
    <row r="218" spans="1:12" x14ac:dyDescent="0.25">
      <c r="A218" s="279"/>
      <c r="B218" s="264" t="s">
        <v>13</v>
      </c>
      <c r="C218" s="73">
        <v>1015950.289477</v>
      </c>
      <c r="D218" s="74">
        <v>4694.8</v>
      </c>
      <c r="E218" s="74">
        <v>399596.11771600001</v>
      </c>
      <c r="F218" s="74">
        <v>611659.37176100002</v>
      </c>
      <c r="G218" s="75"/>
      <c r="H218" s="73">
        <v>510655.14421400003</v>
      </c>
      <c r="I218" s="74">
        <v>0</v>
      </c>
      <c r="J218" s="74">
        <v>182838.10461000001</v>
      </c>
      <c r="K218" s="28">
        <v>327817.03960399999</v>
      </c>
      <c r="L218" s="202"/>
    </row>
    <row r="219" spans="1:12" x14ac:dyDescent="0.25">
      <c r="A219" s="279"/>
      <c r="B219" s="264" t="s">
        <v>14</v>
      </c>
      <c r="C219" s="73">
        <v>901925.66031299997</v>
      </c>
      <c r="D219" s="74">
        <v>25821.4</v>
      </c>
      <c r="E219" s="74">
        <v>636276.65599999996</v>
      </c>
      <c r="F219" s="74">
        <v>239827.60431299999</v>
      </c>
      <c r="G219" s="75"/>
      <c r="H219" s="73">
        <v>526491.994588</v>
      </c>
      <c r="I219" s="74">
        <v>0</v>
      </c>
      <c r="J219" s="74">
        <v>401617.26465600001</v>
      </c>
      <c r="K219" s="28">
        <v>124874.729932</v>
      </c>
      <c r="L219" s="202"/>
    </row>
    <row r="220" spans="1:12" x14ac:dyDescent="0.25">
      <c r="A220" s="279"/>
      <c r="B220" s="264" t="s">
        <v>15</v>
      </c>
      <c r="C220" s="73">
        <v>1187230.4975660001</v>
      </c>
      <c r="D220" s="74">
        <v>77464.2</v>
      </c>
      <c r="E220" s="74">
        <v>636568.09381999995</v>
      </c>
      <c r="F220" s="74">
        <v>473198.20374600001</v>
      </c>
      <c r="G220" s="75"/>
      <c r="H220" s="73">
        <v>549646.99543699995</v>
      </c>
      <c r="I220" s="74">
        <v>14160</v>
      </c>
      <c r="J220" s="74">
        <v>284999.81990200002</v>
      </c>
      <c r="K220" s="28">
        <v>250487.17553499999</v>
      </c>
      <c r="L220" s="202"/>
    </row>
    <row r="221" spans="1:12" x14ac:dyDescent="0.25">
      <c r="A221" s="279"/>
      <c r="B221" s="265" t="s">
        <v>16</v>
      </c>
      <c r="C221" s="169">
        <v>942075.44122100004</v>
      </c>
      <c r="D221" s="74">
        <v>87972.6</v>
      </c>
      <c r="E221" s="74">
        <v>491267.15825699997</v>
      </c>
      <c r="F221" s="74">
        <v>362835.68296399998</v>
      </c>
      <c r="G221" s="75"/>
      <c r="H221" s="73">
        <v>448170.22293799999</v>
      </c>
      <c r="I221" s="74">
        <v>0</v>
      </c>
      <c r="J221" s="74">
        <v>196407.974938</v>
      </c>
      <c r="K221" s="28">
        <v>251762.24799999999</v>
      </c>
      <c r="L221" s="202"/>
    </row>
    <row r="222" spans="1:12" ht="14.4" customHeight="1" x14ac:dyDescent="0.25">
      <c r="A222" s="284">
        <v>2022</v>
      </c>
      <c r="B222" s="268" t="s">
        <v>5</v>
      </c>
      <c r="C222" s="4">
        <v>857524.00659799995</v>
      </c>
      <c r="D222" s="164">
        <v>-3200.0729999999999</v>
      </c>
      <c r="E222" s="164">
        <v>473484.41875999997</v>
      </c>
      <c r="F222" s="164">
        <v>387239.66083800001</v>
      </c>
      <c r="G222" s="165"/>
      <c r="H222" s="4">
        <v>426329.79852299998</v>
      </c>
      <c r="I222" s="164">
        <v>0</v>
      </c>
      <c r="J222" s="164">
        <v>165343.339458</v>
      </c>
      <c r="K222" s="166">
        <v>260986.459065</v>
      </c>
      <c r="L222" s="202"/>
    </row>
    <row r="223" spans="1:12" ht="14.4" customHeight="1" x14ac:dyDescent="0.25">
      <c r="A223" s="285"/>
      <c r="B223" s="271" t="s">
        <v>6</v>
      </c>
      <c r="C223" s="73">
        <v>629036.016221</v>
      </c>
      <c r="D223" s="74">
        <v>83488</v>
      </c>
      <c r="E223" s="74">
        <v>315112.06666000001</v>
      </c>
      <c r="F223" s="74">
        <v>230435.94956099999</v>
      </c>
      <c r="G223" s="75"/>
      <c r="H223" s="73">
        <v>595216.608764</v>
      </c>
      <c r="I223" s="74">
        <v>2160</v>
      </c>
      <c r="J223" s="74">
        <v>340968.489176</v>
      </c>
      <c r="K223" s="167">
        <v>252088.119588</v>
      </c>
      <c r="L223" s="202"/>
    </row>
    <row r="224" spans="1:12" x14ac:dyDescent="0.25">
      <c r="A224" s="286"/>
      <c r="B224" s="194" t="s">
        <v>7</v>
      </c>
      <c r="C224" s="173">
        <v>923625.78665000002</v>
      </c>
      <c r="D224" s="171">
        <v>19857.599999999999</v>
      </c>
      <c r="E224" s="171">
        <v>474252.51783999999</v>
      </c>
      <c r="F224" s="171">
        <v>429515.66881</v>
      </c>
      <c r="G224" s="172"/>
      <c r="H224" s="173">
        <v>593133.55749799998</v>
      </c>
      <c r="I224" s="171">
        <v>954</v>
      </c>
      <c r="J224" s="171">
        <v>407108.91859999998</v>
      </c>
      <c r="K224" s="174">
        <v>185070.638898</v>
      </c>
      <c r="L224" s="202"/>
    </row>
    <row r="225" spans="1:12" x14ac:dyDescent="0.25">
      <c r="A225" s="2" t="s">
        <v>17</v>
      </c>
      <c r="B225" s="2"/>
      <c r="L225" s="202"/>
    </row>
    <row r="226" spans="1:12" ht="14.4" x14ac:dyDescent="0.3">
      <c r="A226" s="23" t="s">
        <v>158</v>
      </c>
      <c r="B226"/>
      <c r="L226" s="202"/>
    </row>
    <row r="227" spans="1:12" ht="14.4" x14ac:dyDescent="0.3">
      <c r="A227" s="2" t="s">
        <v>18</v>
      </c>
      <c r="B227"/>
      <c r="L227" s="202"/>
    </row>
    <row r="228" spans="1:12" ht="14.4" x14ac:dyDescent="0.3">
      <c r="A228" s="2" t="s">
        <v>173</v>
      </c>
      <c r="B228"/>
      <c r="L228" s="202"/>
    </row>
    <row r="229" spans="1:12" ht="14.4" x14ac:dyDescent="0.3">
      <c r="A229" s="2" t="s">
        <v>156</v>
      </c>
      <c r="B229"/>
      <c r="L229" s="202"/>
    </row>
    <row r="230" spans="1:12" x14ac:dyDescent="0.25">
      <c r="L230" s="202"/>
    </row>
    <row r="231" spans="1:12" x14ac:dyDescent="0.25">
      <c r="L231" s="202"/>
    </row>
    <row r="232" spans="1:12" x14ac:dyDescent="0.25">
      <c r="L232" s="202"/>
    </row>
    <row r="233" spans="1:12" x14ac:dyDescent="0.25">
      <c r="L233" s="202"/>
    </row>
  </sheetData>
  <mergeCells count="32">
    <mergeCell ref="A222:A224"/>
    <mergeCell ref="A210:A221"/>
    <mergeCell ref="A102:A113"/>
    <mergeCell ref="A78:A89"/>
    <mergeCell ref="A90:A101"/>
    <mergeCell ref="A186:A197"/>
    <mergeCell ref="A174:A185"/>
    <mergeCell ref="A114:A125"/>
    <mergeCell ref="A138:A149"/>
    <mergeCell ref="A126:A137"/>
    <mergeCell ref="A162:A173"/>
    <mergeCell ref="A150:A161"/>
    <mergeCell ref="A198:A209"/>
    <mergeCell ref="A18:A29"/>
    <mergeCell ref="A30:A41"/>
    <mergeCell ref="A42:A53"/>
    <mergeCell ref="A54:A65"/>
    <mergeCell ref="A66:A77"/>
    <mergeCell ref="A1:K1"/>
    <mergeCell ref="A2:K2"/>
    <mergeCell ref="A3:K3"/>
    <mergeCell ref="A4:K4"/>
    <mergeCell ref="A5:K5"/>
    <mergeCell ref="A11:A17"/>
    <mergeCell ref="A6:K6"/>
    <mergeCell ref="A7:K7"/>
    <mergeCell ref="A8:K8"/>
    <mergeCell ref="C9:F9"/>
    <mergeCell ref="G9:G10"/>
    <mergeCell ref="H9:K9"/>
    <mergeCell ref="A9:A10"/>
    <mergeCell ref="B9:B10"/>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V570"/>
  <sheetViews>
    <sheetView showGridLines="0" zoomScale="85" zoomScaleNormal="85" workbookViewId="0">
      <pane xSplit="2" ySplit="10" topLeftCell="C221" activePane="bottomRight" state="frozen"/>
      <selection activeCell="A174" sqref="A174:A179"/>
      <selection pane="topRight" activeCell="A174" sqref="A174:A179"/>
      <selection pane="bottomLeft" activeCell="A174" sqref="A174:A179"/>
      <selection pane="bottomRight" activeCell="I225" sqref="I225"/>
    </sheetView>
  </sheetViews>
  <sheetFormatPr baseColWidth="10" defaultColWidth="11.44140625" defaultRowHeight="13.8" x14ac:dyDescent="0.25"/>
  <cols>
    <col min="1" max="1" width="13.44140625" style="2" customWidth="1"/>
    <col min="2" max="2" width="11" style="2" customWidth="1"/>
    <col min="3" max="3" width="11" style="42" customWidth="1"/>
    <col min="4" max="6" width="11" style="43" customWidth="1"/>
    <col min="7" max="7" width="2.109375" style="39" customWidth="1"/>
    <col min="8" max="8" width="11" style="3" customWidth="1"/>
    <col min="9" max="11" width="11" style="2" customWidth="1"/>
    <col min="12" max="16384" width="11.44140625" style="2"/>
  </cols>
  <sheetData>
    <row r="1" spans="1:11" x14ac:dyDescent="0.25">
      <c r="A1" s="314" t="s">
        <v>24</v>
      </c>
      <c r="B1" s="315"/>
      <c r="C1" s="315"/>
      <c r="D1" s="315"/>
      <c r="E1" s="315"/>
      <c r="F1" s="315"/>
      <c r="G1" s="315"/>
      <c r="H1" s="315"/>
      <c r="I1" s="315"/>
      <c r="J1" s="315"/>
      <c r="K1" s="316"/>
    </row>
    <row r="2" spans="1:11" x14ac:dyDescent="0.25">
      <c r="A2" s="317" t="s">
        <v>25</v>
      </c>
      <c r="B2" s="318"/>
      <c r="C2" s="318"/>
      <c r="D2" s="318"/>
      <c r="E2" s="318"/>
      <c r="F2" s="318"/>
      <c r="G2" s="318"/>
      <c r="H2" s="318"/>
      <c r="I2" s="318"/>
      <c r="J2" s="318"/>
      <c r="K2" s="319"/>
    </row>
    <row r="3" spans="1:11" x14ac:dyDescent="0.25">
      <c r="A3" s="317" t="s">
        <v>26</v>
      </c>
      <c r="B3" s="318"/>
      <c r="C3" s="318"/>
      <c r="D3" s="318"/>
      <c r="E3" s="318"/>
      <c r="F3" s="318"/>
      <c r="G3" s="318"/>
      <c r="H3" s="318"/>
      <c r="I3" s="318"/>
      <c r="J3" s="318"/>
      <c r="K3" s="319"/>
    </row>
    <row r="4" spans="1:11" x14ac:dyDescent="0.25">
      <c r="A4" s="317" t="s">
        <v>27</v>
      </c>
      <c r="B4" s="318"/>
      <c r="C4" s="318"/>
      <c r="D4" s="318"/>
      <c r="E4" s="318"/>
      <c r="F4" s="318"/>
      <c r="G4" s="318"/>
      <c r="H4" s="318"/>
      <c r="I4" s="318"/>
      <c r="J4" s="318"/>
      <c r="K4" s="319"/>
    </row>
    <row r="5" spans="1:11" x14ac:dyDescent="0.25">
      <c r="A5" s="290"/>
      <c r="B5" s="291"/>
      <c r="C5" s="291"/>
      <c r="D5" s="291"/>
      <c r="E5" s="291"/>
      <c r="F5" s="291"/>
      <c r="G5" s="291"/>
      <c r="H5" s="291"/>
      <c r="I5" s="291"/>
      <c r="J5" s="291"/>
      <c r="K5" s="309"/>
    </row>
    <row r="6" spans="1:11" ht="15.6" x14ac:dyDescent="0.3">
      <c r="A6" s="320" t="s">
        <v>54</v>
      </c>
      <c r="B6" s="321"/>
      <c r="C6" s="321"/>
      <c r="D6" s="321"/>
      <c r="E6" s="321"/>
      <c r="F6" s="321"/>
      <c r="G6" s="321"/>
      <c r="H6" s="321"/>
      <c r="I6" s="321"/>
      <c r="J6" s="321"/>
      <c r="K6" s="322"/>
    </row>
    <row r="7" spans="1:11" ht="15.6" x14ac:dyDescent="0.3">
      <c r="A7" s="320" t="s">
        <v>22</v>
      </c>
      <c r="B7" s="321"/>
      <c r="C7" s="321"/>
      <c r="D7" s="321"/>
      <c r="E7" s="321"/>
      <c r="F7" s="321"/>
      <c r="G7" s="321"/>
      <c r="H7" s="321"/>
      <c r="I7" s="321"/>
      <c r="J7" s="321"/>
      <c r="K7" s="322"/>
    </row>
    <row r="8" spans="1:11" ht="15" customHeight="1" thickBot="1" x14ac:dyDescent="0.3">
      <c r="A8" s="295" t="s">
        <v>170</v>
      </c>
      <c r="B8" s="296"/>
      <c r="C8" s="296"/>
      <c r="D8" s="296"/>
      <c r="E8" s="296"/>
      <c r="F8" s="296"/>
      <c r="G8" s="296"/>
      <c r="H8" s="296"/>
      <c r="I8" s="296"/>
      <c r="J8" s="296"/>
      <c r="K8" s="297"/>
    </row>
    <row r="9" spans="1:11" ht="15" customHeight="1" x14ac:dyDescent="0.25">
      <c r="A9" s="312" t="s">
        <v>0</v>
      </c>
      <c r="B9" s="312" t="s">
        <v>1</v>
      </c>
      <c r="C9" s="300" t="s">
        <v>20</v>
      </c>
      <c r="D9" s="300"/>
      <c r="E9" s="300"/>
      <c r="F9" s="300"/>
      <c r="G9" s="302"/>
      <c r="H9" s="300" t="s">
        <v>21</v>
      </c>
      <c r="I9" s="300"/>
      <c r="J9" s="300"/>
      <c r="K9" s="301"/>
    </row>
    <row r="10" spans="1:11" ht="14.4" thickBot="1" x14ac:dyDescent="0.3">
      <c r="A10" s="313"/>
      <c r="B10" s="313"/>
      <c r="C10" s="25" t="s">
        <v>19</v>
      </c>
      <c r="D10" s="26" t="s">
        <v>2</v>
      </c>
      <c r="E10" s="26" t="s">
        <v>3</v>
      </c>
      <c r="F10" s="26" t="s">
        <v>4</v>
      </c>
      <c r="G10" s="303"/>
      <c r="H10" s="25" t="s">
        <v>19</v>
      </c>
      <c r="I10" s="26" t="s">
        <v>2</v>
      </c>
      <c r="J10" s="26" t="s">
        <v>3</v>
      </c>
      <c r="K10" s="27" t="s">
        <v>4</v>
      </c>
    </row>
    <row r="11" spans="1:11" x14ac:dyDescent="0.25">
      <c r="A11" s="279">
        <v>2004</v>
      </c>
      <c r="B11" s="31" t="s">
        <v>10</v>
      </c>
      <c r="C11" s="46">
        <f>IFERROR('Cuadro 2'!C11/'Cuadro 1'!C11,"-")</f>
        <v>5.7186932849364904</v>
      </c>
      <c r="D11" s="47">
        <f>IFERROR('Cuadro 2'!D11/'Cuadro 1'!D11,"-")</f>
        <v>5.2451923076923066</v>
      </c>
      <c r="E11" s="47">
        <f>IFERROR('Cuadro 2'!E11/'Cuadro 1'!E11,"-")</f>
        <v>4.2441700960219464</v>
      </c>
      <c r="F11" s="47">
        <f>IFERROR('Cuadro 2'!F11/'Cuadro 1'!F11,"-")</f>
        <v>7.3290246768507616</v>
      </c>
      <c r="G11" s="48"/>
      <c r="H11" s="46">
        <f>IFERROR('Cuadro 2'!H11/'Cuadro 1'!H11,"-")</f>
        <v>6.4945054945054954</v>
      </c>
      <c r="I11" s="47">
        <f>IFERROR('Cuadro 2'!I11/'Cuadro 1'!I11,"-")</f>
        <v>4.8636363636363633</v>
      </c>
      <c r="J11" s="47">
        <f>IFERROR('Cuadro 2'!J11/'Cuadro 1'!J11,"-")</f>
        <v>5.1250000000000009</v>
      </c>
      <c r="K11" s="49">
        <f>IFERROR('Cuadro 2'!K11/'Cuadro 1'!K11,"-")</f>
        <v>12.074999999999999</v>
      </c>
    </row>
    <row r="12" spans="1:11" x14ac:dyDescent="0.25">
      <c r="A12" s="279"/>
      <c r="B12" s="31" t="s">
        <v>11</v>
      </c>
      <c r="C12" s="46">
        <f>IFERROR('Cuadro 2'!C12/'Cuadro 1'!C12,"-")</f>
        <v>5.20913745569122</v>
      </c>
      <c r="D12" s="47">
        <f>IFERROR('Cuadro 2'!D12/'Cuadro 1'!D12,"-")</f>
        <v>4.8760631834750896</v>
      </c>
      <c r="E12" s="47">
        <f>IFERROR('Cuadro 2'!E12/'Cuadro 1'!E12,"-")</f>
        <v>3.6387500000000035</v>
      </c>
      <c r="F12" s="47">
        <f>IFERROR('Cuadro 2'!F12/'Cuadro 1'!F12,"-")</f>
        <v>6.8799126637554604</v>
      </c>
      <c r="G12" s="48"/>
      <c r="H12" s="46">
        <f>IFERROR('Cuadro 2'!H12/'Cuadro 1'!H12,"-")</f>
        <v>6.611428571428573</v>
      </c>
      <c r="I12" s="47">
        <f>IFERROR('Cuadro 2'!I12/'Cuadro 1'!I12,"-")</f>
        <v>5.6875</v>
      </c>
      <c r="J12" s="47">
        <f>IFERROR('Cuadro 2'!J12/'Cuadro 1'!J12,"-")</f>
        <v>5.177777777777778</v>
      </c>
      <c r="K12" s="49">
        <f>IFERROR('Cuadro 2'!K12/'Cuadro 1'!K12,"-")</f>
        <v>9.3800000000000008</v>
      </c>
    </row>
    <row r="13" spans="1:11" x14ac:dyDescent="0.25">
      <c r="A13" s="279"/>
      <c r="B13" s="31" t="s">
        <v>12</v>
      </c>
      <c r="C13" s="46">
        <f>IFERROR('Cuadro 2'!C13/'Cuadro 1'!C13,"-")</f>
        <v>4.7024340075419966</v>
      </c>
      <c r="D13" s="47">
        <f>IFERROR('Cuadro 2'!D13/'Cuadro 1'!D13,"-")</f>
        <v>3.8386508659981762</v>
      </c>
      <c r="E13" s="47">
        <f>IFERROR('Cuadro 2'!E13/'Cuadro 1'!E13,"-")</f>
        <v>3.0335861321776809</v>
      </c>
      <c r="F13" s="47">
        <f>IFERROR('Cuadro 2'!F13/'Cuadro 1'!F13,"-")</f>
        <v>7.4760312151616457</v>
      </c>
      <c r="G13" s="48"/>
      <c r="H13" s="46">
        <f>IFERROR('Cuadro 2'!H13/'Cuadro 1'!H13,"-")</f>
        <v>5.1834061135371181</v>
      </c>
      <c r="I13" s="47">
        <f>IFERROR('Cuadro 2'!I13/'Cuadro 1'!I13,"-")</f>
        <v>5.9866666666666664</v>
      </c>
      <c r="J13" s="47">
        <f>IFERROR('Cuadro 2'!J13/'Cuadro 1'!J13,"-")</f>
        <v>12.705882352941178</v>
      </c>
      <c r="K13" s="49">
        <f>IFERROR('Cuadro 2'!K13/'Cuadro 1'!K13,"-")</f>
        <v>3.8102189781021898</v>
      </c>
    </row>
    <row r="14" spans="1:11" x14ac:dyDescent="0.25">
      <c r="A14" s="279"/>
      <c r="B14" s="31" t="s">
        <v>13</v>
      </c>
      <c r="C14" s="46">
        <f>IFERROR('Cuadro 2'!C14/'Cuadro 1'!C14,"-")</f>
        <v>4.6192358366271407</v>
      </c>
      <c r="D14" s="47">
        <f>IFERROR('Cuadro 2'!D14/'Cuadro 1'!D14,"-")</f>
        <v>3.4965622612681448</v>
      </c>
      <c r="E14" s="47">
        <f>IFERROR('Cuadro 2'!E14/'Cuadro 1'!E14,"-")</f>
        <v>3.3316455696202545</v>
      </c>
      <c r="F14" s="47">
        <f>IFERROR('Cuadro 2'!F14/'Cuadro 1'!F14,"-")</f>
        <v>7.2732123799359503</v>
      </c>
      <c r="G14" s="48"/>
      <c r="H14" s="46">
        <f>IFERROR('Cuadro 2'!H14/'Cuadro 1'!H14,"-")</f>
        <v>4.9874476987447682</v>
      </c>
      <c r="I14" s="47">
        <f>IFERROR('Cuadro 2'!I14/'Cuadro 1'!I14,"-")</f>
        <v>3.2071428571428564</v>
      </c>
      <c r="J14" s="47">
        <f>IFERROR('Cuadro 2'!J14/'Cuadro 1'!J14,"-")</f>
        <v>8.3913043478260878</v>
      </c>
      <c r="K14" s="49">
        <f>IFERROR('Cuadro 2'!K14/'Cuadro 1'!K14,"-")</f>
        <v>7.2368421052631575</v>
      </c>
    </row>
    <row r="15" spans="1:11" x14ac:dyDescent="0.25">
      <c r="A15" s="279"/>
      <c r="B15" s="31" t="s">
        <v>14</v>
      </c>
      <c r="C15" s="46">
        <f>IFERROR('Cuadro 2'!C15/'Cuadro 1'!C15,"-")</f>
        <v>4.1668228678537913</v>
      </c>
      <c r="D15" s="47">
        <f>IFERROR('Cuadro 2'!D15/'Cuadro 1'!D15,"-")</f>
        <v>3.6473779385171774</v>
      </c>
      <c r="E15" s="47">
        <f>IFERROR('Cuadro 2'!E15/'Cuadro 1'!E15,"-")</f>
        <v>2.2652838427947604</v>
      </c>
      <c r="F15" s="47">
        <f>IFERROR('Cuadro 2'!F15/'Cuadro 1'!F15,"-")</f>
        <v>6.1314673452078088</v>
      </c>
      <c r="G15" s="48"/>
      <c r="H15" s="46">
        <f>IFERROR('Cuadro 2'!H15/'Cuadro 1'!H15,"-")</f>
        <v>9.7391304347826111</v>
      </c>
      <c r="I15" s="47">
        <f>IFERROR('Cuadro 2'!I15/'Cuadro 1'!I15,"-")</f>
        <v>8.8604651162790695</v>
      </c>
      <c r="J15" s="47">
        <f>IFERROR('Cuadro 2'!J15/'Cuadro 1'!J15,"-")</f>
        <v>9.1578947368421044</v>
      </c>
      <c r="K15" s="49">
        <f>IFERROR('Cuadro 2'!K15/'Cuadro 1'!K15,"-")</f>
        <v>10.660377358490564</v>
      </c>
    </row>
    <row r="16" spans="1:11" x14ac:dyDescent="0.25">
      <c r="A16" s="279"/>
      <c r="B16" s="31" t="s">
        <v>15</v>
      </c>
      <c r="C16" s="46">
        <f>IFERROR('Cuadro 2'!C16/'Cuadro 1'!C16,"-")</f>
        <v>5.0991316931982613</v>
      </c>
      <c r="D16" s="47">
        <f>IFERROR('Cuadro 2'!D16/'Cuadro 1'!D16,"-")</f>
        <v>4.0496453900709222</v>
      </c>
      <c r="E16" s="47">
        <f>IFERROR('Cuadro 2'!E16/'Cuadro 1'!E16,"-")</f>
        <v>3.1590389016018308</v>
      </c>
      <c r="F16" s="47">
        <f>IFERROR('Cuadro 2'!F16/'Cuadro 1'!F16,"-")</f>
        <v>8.1240310077519293</v>
      </c>
      <c r="G16" s="48"/>
      <c r="H16" s="46">
        <f>IFERROR('Cuadro 2'!H16/'Cuadro 1'!H16,"-")</f>
        <v>5.4367816091954007</v>
      </c>
      <c r="I16" s="47">
        <f>IFERROR('Cuadro 2'!I16/'Cuadro 1'!I16,"-")</f>
        <v>4.8648648648648658</v>
      </c>
      <c r="J16" s="47">
        <f>IFERROR('Cuadro 2'!J16/'Cuadro 1'!J16,"-")</f>
        <v>1.1785714285714286</v>
      </c>
      <c r="K16" s="49">
        <f>IFERROR('Cuadro 2'!K16/'Cuadro 1'!K16,"-")</f>
        <v>7.6805555555555571</v>
      </c>
    </row>
    <row r="17" spans="1:11" ht="14.4" thickBot="1" x14ac:dyDescent="0.3">
      <c r="A17" s="280"/>
      <c r="B17" s="33" t="s">
        <v>16</v>
      </c>
      <c r="C17" s="44">
        <f>IFERROR('Cuadro 2'!C17/'Cuadro 1'!C17,"-")</f>
        <v>6.011648745519719</v>
      </c>
      <c r="D17" s="45">
        <f>IFERROR('Cuadro 2'!D17/'Cuadro 1'!D17,"-")</f>
        <v>4.3544776119403013</v>
      </c>
      <c r="E17" s="45">
        <f>IFERROR('Cuadro 2'!E17/'Cuadro 1'!E17,"-")</f>
        <v>3.3267813267813269</v>
      </c>
      <c r="F17" s="45">
        <f>IFERROR('Cuadro 2'!F17/'Cuadro 1'!F17,"-")</f>
        <v>11.741042345276879</v>
      </c>
      <c r="G17" s="50"/>
      <c r="H17" s="44">
        <f>IFERROR('Cuadro 2'!H17/'Cuadro 1'!H17,"-")</f>
        <v>7.661157024793388</v>
      </c>
      <c r="I17" s="45">
        <f>IFERROR('Cuadro 2'!I17/'Cuadro 1'!I17,"-")</f>
        <v>15.304347826086952</v>
      </c>
      <c r="J17" s="45">
        <f>IFERROR('Cuadro 2'!J17/'Cuadro 1'!J17,"-")</f>
        <v>2</v>
      </c>
      <c r="K17" s="51">
        <f>IFERROR('Cuadro 2'!K17/'Cuadro 1'!K17,"-")</f>
        <v>6.3563218390804597</v>
      </c>
    </row>
    <row r="18" spans="1:11" x14ac:dyDescent="0.25">
      <c r="A18" s="278">
        <v>2005</v>
      </c>
      <c r="B18" s="32" t="s">
        <v>5</v>
      </c>
      <c r="C18" s="52">
        <f>IFERROR('Cuadro 2'!C18/'Cuadro 1'!C18,"-")</f>
        <v>5.287398373983736</v>
      </c>
      <c r="D18" s="53">
        <f>IFERROR('Cuadro 2'!D18/'Cuadro 1'!D18,"-")</f>
        <v>3.8986232790988735</v>
      </c>
      <c r="E18" s="53">
        <f>IFERROR('Cuadro 2'!E18/'Cuadro 1'!E18,"-")</f>
        <v>3.6182298546895622</v>
      </c>
      <c r="F18" s="53">
        <f>IFERROR('Cuadro 2'!F18/'Cuadro 1'!F18,"-")</f>
        <v>7.9126106194690129</v>
      </c>
      <c r="G18" s="54"/>
      <c r="H18" s="52">
        <f>IFERROR('Cuadro 2'!H18/'Cuadro 1'!H18,"-")</f>
        <v>5.0030303030303029</v>
      </c>
      <c r="I18" s="53">
        <f>IFERROR('Cuadro 2'!I18/'Cuadro 1'!I18,"-")</f>
        <v>3.5925925925925926</v>
      </c>
      <c r="J18" s="53">
        <f>IFERROR('Cuadro 2'!J18/'Cuadro 1'!J18,"-")</f>
        <v>4.9999999999999991</v>
      </c>
      <c r="K18" s="55">
        <f>IFERROR('Cuadro 2'!K18/'Cuadro 1'!K18,"-")</f>
        <v>8.7195121951219505</v>
      </c>
    </row>
    <row r="19" spans="1:11" x14ac:dyDescent="0.25">
      <c r="A19" s="279"/>
      <c r="B19" s="31" t="s">
        <v>6</v>
      </c>
      <c r="C19" s="46">
        <f>IFERROR('Cuadro 2'!C19/'Cuadro 1'!C19,"-")</f>
        <v>5.3005441607367061</v>
      </c>
      <c r="D19" s="47">
        <f>IFERROR('Cuadro 2'!D19/'Cuadro 1'!D19,"-")</f>
        <v>4.1848523748395374</v>
      </c>
      <c r="E19" s="47">
        <f>IFERROR('Cuadro 2'!E19/'Cuadro 1'!E19,"-")</f>
        <v>3.4557142857142855</v>
      </c>
      <c r="F19" s="47">
        <f>IFERROR('Cuadro 2'!F19/'Cuadro 1'!F19,"-")</f>
        <v>7.6747252747252768</v>
      </c>
      <c r="G19" s="48"/>
      <c r="H19" s="46">
        <f>IFERROR('Cuadro 2'!H19/'Cuadro 1'!H19,"-")</f>
        <v>9.8816568047337263</v>
      </c>
      <c r="I19" s="47">
        <f>IFERROR('Cuadro 2'!I19/'Cuadro 1'!I19,"-")</f>
        <v>9.650602409638557</v>
      </c>
      <c r="J19" s="47">
        <f>IFERROR('Cuadro 2'!J19/'Cuadro 1'!J19,"-")</f>
        <v>3.8421052631578956</v>
      </c>
      <c r="K19" s="49">
        <f>IFERROR('Cuadro 2'!K19/'Cuadro 1'!K19,"-")</f>
        <v>15.0625</v>
      </c>
    </row>
    <row r="20" spans="1:11" x14ac:dyDescent="0.25">
      <c r="A20" s="279"/>
      <c r="B20" s="31" t="s">
        <v>7</v>
      </c>
      <c r="C20" s="46">
        <f>IFERROR('Cuadro 2'!C20/'Cuadro 1'!C20,"-")</f>
        <v>4.4593481989708419</v>
      </c>
      <c r="D20" s="47">
        <f>IFERROR('Cuadro 2'!D20/'Cuadro 1'!D20,"-")</f>
        <v>5.7616361071932252</v>
      </c>
      <c r="E20" s="47">
        <f>IFERROR('Cuadro 2'!E20/'Cuadro 1'!E20,"-")</f>
        <v>2.2799575821845162</v>
      </c>
      <c r="F20" s="47">
        <f>IFERROR('Cuadro 2'!F20/'Cuadro 1'!F20,"-")</f>
        <v>5.3555027711797392</v>
      </c>
      <c r="G20" s="48"/>
      <c r="H20" s="46">
        <f>IFERROR('Cuadro 2'!H20/'Cuadro 1'!H20,"-")</f>
        <v>8.6193181818181763</v>
      </c>
      <c r="I20" s="47">
        <f>IFERROR('Cuadro 2'!I20/'Cuadro 1'!I20,"-")</f>
        <v>7.2577319587628866</v>
      </c>
      <c r="J20" s="47">
        <f>IFERROR('Cuadro 2'!J20/'Cuadro 1'!J20,"-")</f>
        <v>5.3478260869565224</v>
      </c>
      <c r="K20" s="49">
        <f>IFERROR('Cuadro 2'!K20/'Cuadro 1'!K20,"-")</f>
        <v>12.321428571428569</v>
      </c>
    </row>
    <row r="21" spans="1:11" x14ac:dyDescent="0.25">
      <c r="A21" s="279"/>
      <c r="B21" s="31" t="s">
        <v>8</v>
      </c>
      <c r="C21" s="46">
        <f>IFERROR('Cuadro 2'!C21/'Cuadro 1'!C21,"-")</f>
        <v>4.5577053632043469</v>
      </c>
      <c r="D21" s="47">
        <f>IFERROR('Cuadro 2'!D21/'Cuadro 1'!D21,"-")</f>
        <v>4.0900523560209425</v>
      </c>
      <c r="E21" s="47">
        <f>IFERROR('Cuadro 2'!E21/'Cuadro 1'!E21,"-")</f>
        <v>3.0406504065040663</v>
      </c>
      <c r="F21" s="47">
        <f>IFERROR('Cuadro 2'!F21/'Cuadro 1'!F21,"-")</f>
        <v>6.1088495575221202</v>
      </c>
      <c r="G21" s="48"/>
      <c r="H21" s="46">
        <f>IFERROR('Cuadro 2'!H21/'Cuadro 1'!H21,"-")</f>
        <v>6.7228070175438592</v>
      </c>
      <c r="I21" s="47">
        <f>IFERROR('Cuadro 2'!I21/'Cuadro 1'!I21,"-")</f>
        <v>6.0955414012738842</v>
      </c>
      <c r="J21" s="47">
        <f>IFERROR('Cuadro 2'!J21/'Cuadro 1'!J21,"-")</f>
        <v>5.833333333333333</v>
      </c>
      <c r="K21" s="49">
        <f>IFERROR('Cuadro 2'!K21/'Cuadro 1'!K21,"-")</f>
        <v>7.7636363636363592</v>
      </c>
    </row>
    <row r="22" spans="1:11" x14ac:dyDescent="0.25">
      <c r="A22" s="279"/>
      <c r="B22" s="31" t="s">
        <v>9</v>
      </c>
      <c r="C22" s="46">
        <f>IFERROR('Cuadro 2'!C22/'Cuadro 1'!C22,"-")</f>
        <v>5.6869288835915732</v>
      </c>
      <c r="D22" s="47">
        <f>IFERROR('Cuadro 2'!D22/'Cuadro 1'!D22,"-")</f>
        <v>4.5910064239828703</v>
      </c>
      <c r="E22" s="47">
        <f>IFERROR('Cuadro 2'!E22/'Cuadro 1'!E22,"-")</f>
        <v>3.3472222222222232</v>
      </c>
      <c r="F22" s="47">
        <f>IFERROR('Cuadro 2'!F22/'Cuadro 1'!F22,"-")</f>
        <v>9.3236409608091062</v>
      </c>
      <c r="G22" s="48"/>
      <c r="H22" s="46">
        <f>IFERROR('Cuadro 2'!H22/'Cuadro 1'!H22,"-")</f>
        <v>10.242105263157891</v>
      </c>
      <c r="I22" s="47">
        <f>IFERROR('Cuadro 2'!I22/'Cuadro 1'!I22,"-")</f>
        <v>11.526315789473681</v>
      </c>
      <c r="J22" s="47">
        <f>IFERROR('Cuadro 2'!J22/'Cuadro 1'!J22,"-")</f>
        <v>7.666666666666667</v>
      </c>
      <c r="K22" s="49">
        <f>IFERROR('Cuadro 2'!K22/'Cuadro 1'!K22,"-")</f>
        <v>9.5882352941176467</v>
      </c>
    </row>
    <row r="23" spans="1:11" x14ac:dyDescent="0.25">
      <c r="A23" s="279"/>
      <c r="B23" s="31" t="s">
        <v>10</v>
      </c>
      <c r="C23" s="46">
        <f>IFERROR('Cuadro 2'!C23/'Cuadro 1'!C23,"-")</f>
        <v>4.7787962114268314</v>
      </c>
      <c r="D23" s="47">
        <f>IFERROR('Cuadro 2'!D23/'Cuadro 1'!D23,"-")</f>
        <v>5.4105960264900652</v>
      </c>
      <c r="E23" s="47">
        <f>IFERROR('Cuadro 2'!E23/'Cuadro 1'!E23,"-")</f>
        <v>3.3004291845493574</v>
      </c>
      <c r="F23" s="47">
        <f>IFERROR('Cuadro 2'!F23/'Cuadro 1'!F23,"-")</f>
        <v>5.3400696864111454</v>
      </c>
      <c r="G23" s="48"/>
      <c r="H23" s="46">
        <f>IFERROR('Cuadro 2'!H23/'Cuadro 1'!H23,"-")</f>
        <v>8.4291338582677202</v>
      </c>
      <c r="I23" s="47">
        <f>IFERROR('Cuadro 2'!I23/'Cuadro 1'!I23,"-")</f>
        <v>6.3757961783439487</v>
      </c>
      <c r="J23" s="47">
        <f>IFERROR('Cuadro 2'!J23/'Cuadro 1'!J23,"-")</f>
        <v>10.09090909090909</v>
      </c>
      <c r="K23" s="49">
        <f>IFERROR('Cuadro 2'!K23/'Cuadro 1'!K23,"-")</f>
        <v>11.965116279069768</v>
      </c>
    </row>
    <row r="24" spans="1:11" x14ac:dyDescent="0.25">
      <c r="A24" s="279"/>
      <c r="B24" s="31" t="s">
        <v>11</v>
      </c>
      <c r="C24" s="46">
        <f>IFERROR('Cuadro 2'!C24/'Cuadro 1'!C24,"-")</f>
        <v>4.3467741935483852</v>
      </c>
      <c r="D24" s="47">
        <f>IFERROR('Cuadro 2'!D24/'Cuadro 1'!D24,"-")</f>
        <v>3.3155299917830732</v>
      </c>
      <c r="E24" s="47">
        <f>IFERROR('Cuadro 2'!E24/'Cuadro 1'!E24,"-")</f>
        <v>3.5127942681678621</v>
      </c>
      <c r="F24" s="47">
        <f>IFERROR('Cuadro 2'!F24/'Cuadro 1'!F24,"-")</f>
        <v>5.966353677621278</v>
      </c>
      <c r="G24" s="48"/>
      <c r="H24" s="46">
        <f>IFERROR('Cuadro 2'!H24/'Cuadro 1'!H24,"-")</f>
        <v>6.0334261838440133</v>
      </c>
      <c r="I24" s="47">
        <f>IFERROR('Cuadro 2'!I24/'Cuadro 1'!I24,"-")</f>
        <v>5.0284090909090908</v>
      </c>
      <c r="J24" s="47">
        <f>IFERROR('Cuadro 2'!J24/'Cuadro 1'!J24,"-")</f>
        <v>1.3454545454545455</v>
      </c>
      <c r="K24" s="49">
        <f>IFERROR('Cuadro 2'!K24/'Cuadro 1'!K24,"-")</f>
        <v>9.4296874999999982</v>
      </c>
    </row>
    <row r="25" spans="1:11" x14ac:dyDescent="0.25">
      <c r="A25" s="279"/>
      <c r="B25" s="31" t="s">
        <v>12</v>
      </c>
      <c r="C25" s="46">
        <f>IFERROR('Cuadro 2'!C25/'Cuadro 1'!C25,"-")</f>
        <v>4.0404232230059662</v>
      </c>
      <c r="D25" s="47">
        <f>IFERROR('Cuadro 2'!D25/'Cuadro 1'!D25,"-")</f>
        <v>3.2169354838709658</v>
      </c>
      <c r="E25" s="47">
        <f>IFERROR('Cuadro 2'!E25/'Cuadro 1'!E25,"-")</f>
        <v>3.2023060796645706</v>
      </c>
      <c r="F25" s="47">
        <f>IFERROR('Cuadro 2'!F25/'Cuadro 1'!F25,"-")</f>
        <v>5.2607238605898168</v>
      </c>
      <c r="G25" s="48"/>
      <c r="H25" s="46">
        <f>IFERROR('Cuadro 2'!H25/'Cuadro 1'!H25,"-")</f>
        <v>14.567010309278343</v>
      </c>
      <c r="I25" s="47">
        <f>IFERROR('Cuadro 2'!I25/'Cuadro 1'!I25,"-")</f>
        <v>27.698113207547152</v>
      </c>
      <c r="J25" s="47">
        <f>IFERROR('Cuadro 2'!J25/'Cuadro 1'!J25,"-")</f>
        <v>2.25</v>
      </c>
      <c r="K25" s="49">
        <f>IFERROR('Cuadro 2'!K25/'Cuadro 1'!K25,"-")</f>
        <v>11.798165137614683</v>
      </c>
    </row>
    <row r="26" spans="1:11" x14ac:dyDescent="0.25">
      <c r="A26" s="279"/>
      <c r="B26" s="31" t="s">
        <v>13</v>
      </c>
      <c r="C26" s="46">
        <f>IFERROR('Cuadro 2'!C26/'Cuadro 1'!C26,"-")</f>
        <v>4.2978841870823965</v>
      </c>
      <c r="D26" s="47">
        <f>IFERROR('Cuadro 2'!D26/'Cuadro 1'!D26,"-")</f>
        <v>3.2104885057471253</v>
      </c>
      <c r="E26" s="47">
        <f>IFERROR('Cuadro 2'!E26/'Cuadro 1'!E26,"-")</f>
        <v>3.1151003167898623</v>
      </c>
      <c r="F26" s="47">
        <f>IFERROR('Cuadro 2'!F26/'Cuadro 1'!F26,"-")</f>
        <v>6.399840383080603</v>
      </c>
      <c r="G26" s="48"/>
      <c r="H26" s="46">
        <f>IFERROR('Cuadro 2'!H26/'Cuadro 1'!H26,"-")</f>
        <v>5.2340862422997949</v>
      </c>
      <c r="I26" s="47">
        <f>IFERROR('Cuadro 2'!I26/'Cuadro 1'!I26,"-")</f>
        <v>3.5732087227414344</v>
      </c>
      <c r="J26" s="47">
        <f>IFERROR('Cuadro 2'!J26/'Cuadro 1'!J26,"-")</f>
        <v>3.6363636363636358</v>
      </c>
      <c r="K26" s="49">
        <f>IFERROR('Cuadro 2'!K26/'Cuadro 1'!K26,"-")</f>
        <v>10.180327868852459</v>
      </c>
    </row>
    <row r="27" spans="1:11" x14ac:dyDescent="0.25">
      <c r="A27" s="279"/>
      <c r="B27" s="31" t="s">
        <v>14</v>
      </c>
      <c r="C27" s="46">
        <f>IFERROR('Cuadro 2'!C27/'Cuadro 1'!C27,"-")</f>
        <v>4.488499137435312</v>
      </c>
      <c r="D27" s="47">
        <f>IFERROR('Cuadro 2'!D27/'Cuadro 1'!D27,"-")</f>
        <v>2.9669777458722177</v>
      </c>
      <c r="E27" s="47">
        <f>IFERROR('Cuadro 2'!E27/'Cuadro 1'!E27,"-")</f>
        <v>4.180116959064331</v>
      </c>
      <c r="F27" s="47">
        <f>IFERROR('Cuadro 2'!F27/'Cuadro 1'!F27,"-")</f>
        <v>6.4260162601626067</v>
      </c>
      <c r="G27" s="48"/>
      <c r="H27" s="46">
        <f>IFERROR('Cuadro 2'!H27/'Cuadro 1'!H27,"-")</f>
        <v>6.3299232736572861</v>
      </c>
      <c r="I27" s="47">
        <f>IFERROR('Cuadro 2'!I27/'Cuadro 1'!I27,"-")</f>
        <v>5.0045871559633026</v>
      </c>
      <c r="J27" s="47">
        <f>IFERROR('Cuadro 2'!J27/'Cuadro 1'!J27,"-")</f>
        <v>2.1372549019607843</v>
      </c>
      <c r="K27" s="49">
        <f>IFERROR('Cuadro 2'!K27/'Cuadro 1'!K27,"-")</f>
        <v>10.450819672131146</v>
      </c>
    </row>
    <row r="28" spans="1:11" x14ac:dyDescent="0.25">
      <c r="A28" s="279"/>
      <c r="B28" s="31" t="s">
        <v>15</v>
      </c>
      <c r="C28" s="46">
        <f>IFERROR('Cuadro 2'!C28/'Cuadro 1'!C28,"-")</f>
        <v>4.3189233278955879</v>
      </c>
      <c r="D28" s="47">
        <f>IFERROR('Cuadro 2'!D28/'Cuadro 1'!D28,"-")</f>
        <v>3.1231231231231238</v>
      </c>
      <c r="E28" s="47">
        <f>IFERROR('Cuadro 2'!E28/'Cuadro 1'!E28,"-")</f>
        <v>3.2438330170778009</v>
      </c>
      <c r="F28" s="47">
        <f>IFERROR('Cuadro 2'!F28/'Cuadro 1'!F28,"-")</f>
        <v>6.4287925696594481</v>
      </c>
      <c r="G28" s="48"/>
      <c r="H28" s="46">
        <f>IFERROR('Cuadro 2'!H28/'Cuadro 1'!H28,"-")</f>
        <v>7.2091152815013437</v>
      </c>
      <c r="I28" s="47">
        <f>IFERROR('Cuadro 2'!I28/'Cuadro 1'!I28,"-")</f>
        <v>5.885844748858446</v>
      </c>
      <c r="J28" s="47">
        <f>IFERROR('Cuadro 2'!J28/'Cuadro 1'!J28,"-")</f>
        <v>2.5</v>
      </c>
      <c r="K28" s="49">
        <f>IFERROR('Cuadro 2'!K28/'Cuadro 1'!K28,"-")</f>
        <v>11.101694915254233</v>
      </c>
    </row>
    <row r="29" spans="1:11" ht="14.4" thickBot="1" x14ac:dyDescent="0.3">
      <c r="A29" s="280"/>
      <c r="B29" s="33" t="s">
        <v>16</v>
      </c>
      <c r="C29" s="44">
        <f>IFERROR('Cuadro 2'!C29/'Cuadro 1'!C29,"-")</f>
        <v>4.6820148331273206</v>
      </c>
      <c r="D29" s="45">
        <f>IFERROR('Cuadro 2'!D29/'Cuadro 1'!D29,"-")</f>
        <v>2.8519437551695614</v>
      </c>
      <c r="E29" s="45">
        <f>IFERROR('Cuadro 2'!E29/'Cuadro 1'!E29,"-")</f>
        <v>4.1939024390243915</v>
      </c>
      <c r="F29" s="45">
        <f>IFERROR('Cuadro 2'!F29/'Cuadro 1'!F29,"-")</f>
        <v>6.846727423363717</v>
      </c>
      <c r="G29" s="50"/>
      <c r="H29" s="44">
        <f>IFERROR('Cuadro 2'!H29/'Cuadro 1'!H29,"-")</f>
        <v>7.6069364161849684</v>
      </c>
      <c r="I29" s="45">
        <f>IFERROR('Cuadro 2'!I29/'Cuadro 1'!I29,"-")</f>
        <v>4.8858447488584487</v>
      </c>
      <c r="J29" s="45">
        <f>IFERROR('Cuadro 2'!J29/'Cuadro 1'!J29,"-")</f>
        <v>44.8</v>
      </c>
      <c r="K29" s="51">
        <f>IFERROR('Cuadro 2'!K29/'Cuadro 1'!K29,"-")</f>
        <v>10.967213114754095</v>
      </c>
    </row>
    <row r="30" spans="1:11" x14ac:dyDescent="0.25">
      <c r="A30" s="278">
        <v>2006</v>
      </c>
      <c r="B30" s="34" t="s">
        <v>5</v>
      </c>
      <c r="C30" s="56">
        <f>IFERROR('Cuadro 2'!C30/'Cuadro 1'!C30,"-")</f>
        <v>4.5415384615384573</v>
      </c>
      <c r="D30" s="57">
        <f>IFERROR('Cuadro 2'!D30/'Cuadro 1'!D30,"-")</f>
        <v>2.9077733860342549</v>
      </c>
      <c r="E30" s="57">
        <f>IFERROR('Cuadro 2'!E30/'Cuadro 1'!E30,"-")</f>
        <v>4.2072864321607994</v>
      </c>
      <c r="F30" s="57">
        <f>IFERROR('Cuadro 2'!F30/'Cuadro 1'!F30,"-")</f>
        <v>6.7192704203013545</v>
      </c>
      <c r="G30" s="58"/>
      <c r="H30" s="56">
        <f>IFERROR('Cuadro 2'!H30/'Cuadro 1'!H30,"-")</f>
        <v>11.553488372093025</v>
      </c>
      <c r="I30" s="57">
        <f>IFERROR('Cuadro 2'!I30/'Cuadro 1'!I30,"-")</f>
        <v>9.7979797979797993</v>
      </c>
      <c r="J30" s="57">
        <f>IFERROR('Cuadro 2'!J30/'Cuadro 1'!J30,"-")</f>
        <v>9.6666666666666661</v>
      </c>
      <c r="K30" s="59">
        <f>IFERROR('Cuadro 2'!K30/'Cuadro 1'!K30,"-")</f>
        <v>13.799999999999995</v>
      </c>
    </row>
    <row r="31" spans="1:11" x14ac:dyDescent="0.25">
      <c r="A31" s="279"/>
      <c r="B31" s="31" t="s">
        <v>6</v>
      </c>
      <c r="C31" s="46">
        <f>IFERROR('Cuadro 2'!C31/'Cuadro 1'!C31,"-")</f>
        <v>4.2428243398392649</v>
      </c>
      <c r="D31" s="47">
        <f>IFERROR('Cuadro 2'!D31/'Cuadro 1'!D31,"-")</f>
        <v>2.7571644042232277</v>
      </c>
      <c r="E31" s="47">
        <f>IFERROR('Cuadro 2'!E31/'Cuadro 1'!E31,"-")</f>
        <v>3.6636125654450247</v>
      </c>
      <c r="F31" s="47">
        <f>IFERROR('Cuadro 2'!F31/'Cuadro 1'!F31,"-")</f>
        <v>5.9734576757532301</v>
      </c>
      <c r="G31" s="48"/>
      <c r="H31" s="46">
        <f>IFERROR('Cuadro 2'!H31/'Cuadro 1'!H31,"-")</f>
        <v>8.8515624999999964</v>
      </c>
      <c r="I31" s="47">
        <f>IFERROR('Cuadro 2'!I31/'Cuadro 1'!I31,"-")</f>
        <v>6.185185185185186</v>
      </c>
      <c r="J31" s="47">
        <f>IFERROR('Cuadro 2'!J31/'Cuadro 1'!J31,"-")</f>
        <v>8.2272727272727266</v>
      </c>
      <c r="K31" s="49">
        <f>IFERROR('Cuadro 2'!K31/'Cuadro 1'!K31,"-")</f>
        <v>12.626262626262619</v>
      </c>
    </row>
    <row r="32" spans="1:11" x14ac:dyDescent="0.25">
      <c r="A32" s="279"/>
      <c r="B32" s="31" t="s">
        <v>7</v>
      </c>
      <c r="C32" s="46">
        <f>IFERROR('Cuadro 2'!C32/'Cuadro 1'!C32,"-")</f>
        <v>3.3878483325719442</v>
      </c>
      <c r="D32" s="47">
        <f>IFERROR('Cuadro 2'!D32/'Cuadro 1'!D32,"-")</f>
        <v>2.2091656874265575</v>
      </c>
      <c r="E32" s="47">
        <f>IFERROR('Cuadro 2'!E32/'Cuadro 1'!E32,"-")</f>
        <v>2.5339712918660293</v>
      </c>
      <c r="F32" s="47">
        <f>IFERROR('Cuadro 2'!F32/'Cuadro 1'!F32,"-")</f>
        <v>5.164929491109751</v>
      </c>
      <c r="G32" s="48"/>
      <c r="H32" s="46">
        <f>IFERROR('Cuadro 2'!H32/'Cuadro 1'!H32,"-")</f>
        <v>4.8954918032786852</v>
      </c>
      <c r="I32" s="47">
        <f>IFERROR('Cuadro 2'!I32/'Cuadro 1'!I32,"-")</f>
        <v>3.3962264150943398</v>
      </c>
      <c r="J32" s="47">
        <f>IFERROR('Cuadro 2'!J32/'Cuadro 1'!J32,"-")</f>
        <v>2.7767857142857144</v>
      </c>
      <c r="K32" s="49">
        <f>IFERROR('Cuadro 2'!K32/'Cuadro 1'!K32,"-")</f>
        <v>10.612612612612603</v>
      </c>
    </row>
    <row r="33" spans="1:11" x14ac:dyDescent="0.25">
      <c r="A33" s="279"/>
      <c r="B33" s="31" t="s">
        <v>8</v>
      </c>
      <c r="C33" s="46">
        <f>IFERROR('Cuadro 2'!C33/'Cuadro 1'!C33,"-")</f>
        <v>3.8396752917300856</v>
      </c>
      <c r="D33" s="47">
        <f>IFERROR('Cuadro 2'!D33/'Cuadro 1'!D33,"-")</f>
        <v>2.7806637806637813</v>
      </c>
      <c r="E33" s="47">
        <f>IFERROR('Cuadro 2'!E33/'Cuadro 1'!E33,"-")</f>
        <v>3.0310825294748125</v>
      </c>
      <c r="F33" s="47">
        <f>IFERROR('Cuadro 2'!F33/'Cuadro 1'!F33,"-")</f>
        <v>5.2088724584103554</v>
      </c>
      <c r="G33" s="48"/>
      <c r="H33" s="46">
        <f>IFERROR('Cuadro 2'!H33/'Cuadro 1'!H33,"-")</f>
        <v>6.6054054054054081</v>
      </c>
      <c r="I33" s="47">
        <f>IFERROR('Cuadro 2'!I33/'Cuadro 1'!I33,"-")</f>
        <v>4.3238636363636367</v>
      </c>
      <c r="J33" s="47">
        <f>IFERROR('Cuadro 2'!J33/'Cuadro 1'!J33,"-")</f>
        <v>3.797752808988764</v>
      </c>
      <c r="K33" s="49">
        <f>IFERROR('Cuadro 2'!K33/'Cuadro 1'!K33,"-")</f>
        <v>12.80952380952381</v>
      </c>
    </row>
    <row r="34" spans="1:11" x14ac:dyDescent="0.25">
      <c r="A34" s="279"/>
      <c r="B34" s="31" t="s">
        <v>9</v>
      </c>
      <c r="C34" s="46">
        <f>IFERROR('Cuadro 2'!C34/'Cuadro 1'!C34,"-")</f>
        <v>3.7228503812779374</v>
      </c>
      <c r="D34" s="47">
        <f>IFERROR('Cuadro 2'!D34/'Cuadro 1'!D34,"-")</f>
        <v>2.8274296094459586</v>
      </c>
      <c r="E34" s="47">
        <f>IFERROR('Cuadro 2'!E34/'Cuadro 1'!E34,"-")</f>
        <v>3.6307692307692285</v>
      </c>
      <c r="F34" s="47">
        <f>IFERROR('Cuadro 2'!F34/'Cuadro 1'!F34,"-")</f>
        <v>4.2956381260096945</v>
      </c>
      <c r="G34" s="48"/>
      <c r="H34" s="46">
        <f>IFERROR('Cuadro 2'!H34/'Cuadro 1'!H34,"-")</f>
        <v>5.3085846867749442</v>
      </c>
      <c r="I34" s="47">
        <f>IFERROR('Cuadro 2'!I34/'Cuadro 1'!I34,"-")</f>
        <v>2.453125</v>
      </c>
      <c r="J34" s="47">
        <f>IFERROR('Cuadro 2'!J34/'Cuadro 1'!J34,"-")</f>
        <v>3.3157894736842102</v>
      </c>
      <c r="K34" s="49">
        <f>IFERROR('Cuadro 2'!K34/'Cuadro 1'!K34,"-")</f>
        <v>16.8125</v>
      </c>
    </row>
    <row r="35" spans="1:11" x14ac:dyDescent="0.25">
      <c r="A35" s="279"/>
      <c r="B35" s="31" t="s">
        <v>10</v>
      </c>
      <c r="C35" s="46">
        <f>IFERROR('Cuadro 2'!C35/'Cuadro 1'!C35,"-")</f>
        <v>2.9665485157288423</v>
      </c>
      <c r="D35" s="47">
        <f>IFERROR('Cuadro 2'!D35/'Cuadro 1'!D35,"-")</f>
        <v>2.2495495495495499</v>
      </c>
      <c r="E35" s="47">
        <f>IFERROR('Cuadro 2'!E35/'Cuadro 1'!E35,"-")</f>
        <v>2.5114379084967307</v>
      </c>
      <c r="F35" s="47">
        <f>IFERROR('Cuadro 2'!F35/'Cuadro 1'!F35,"-")</f>
        <v>3.5871559633027617</v>
      </c>
      <c r="G35" s="48"/>
      <c r="H35" s="46">
        <f>IFERROR('Cuadro 2'!H35/'Cuadro 1'!H35,"-")</f>
        <v>4.0342342342342317</v>
      </c>
      <c r="I35" s="47">
        <f>IFERROR('Cuadro 2'!I35/'Cuadro 1'!I35,"-")</f>
        <v>2.1839762611275964</v>
      </c>
      <c r="J35" s="47">
        <f>IFERROR('Cuadro 2'!J35/'Cuadro 1'!J35,"-")</f>
        <v>2.4090909090909092</v>
      </c>
      <c r="K35" s="49">
        <f>IFERROR('Cuadro 2'!K35/'Cuadro 1'!K35,"-")</f>
        <v>11.46296296296296</v>
      </c>
    </row>
    <row r="36" spans="1:11" x14ac:dyDescent="0.25">
      <c r="A36" s="279"/>
      <c r="B36" s="31" t="s">
        <v>11</v>
      </c>
      <c r="C36" s="46">
        <f>IFERROR('Cuadro 2'!C36/'Cuadro 1'!C36,"-")</f>
        <v>2.9147252747252761</v>
      </c>
      <c r="D36" s="47">
        <f>IFERROR('Cuadro 2'!D36/'Cuadro 1'!D36,"-")</f>
        <v>2.456049638055843</v>
      </c>
      <c r="E36" s="47">
        <f>IFERROR('Cuadro 2'!E36/'Cuadro 1'!E36,"-")</f>
        <v>2.2557427258805522</v>
      </c>
      <c r="F36" s="47">
        <f>IFERROR('Cuadro 2'!F36/'Cuadro 1'!F36,"-")</f>
        <v>3.4874835309617893</v>
      </c>
      <c r="G36" s="48"/>
      <c r="H36" s="46">
        <f>IFERROR('Cuadro 2'!H36/'Cuadro 1'!H36,"-")</f>
        <v>3.9181286549707601</v>
      </c>
      <c r="I36" s="47">
        <f>IFERROR('Cuadro 2'!I36/'Cuadro 1'!I36,"-")</f>
        <v>2.3073929961089492</v>
      </c>
      <c r="J36" s="47">
        <f>IFERROR('Cuadro 2'!J36/'Cuadro 1'!J36,"-")</f>
        <v>1.4666666666666666</v>
      </c>
      <c r="K36" s="49">
        <f>IFERROR('Cuadro 2'!K36/'Cuadro 1'!K36,"-")</f>
        <v>11.29245283018868</v>
      </c>
    </row>
    <row r="37" spans="1:11" x14ac:dyDescent="0.25">
      <c r="A37" s="279"/>
      <c r="B37" s="31" t="s">
        <v>12</v>
      </c>
      <c r="C37" s="46">
        <f>IFERROR('Cuadro 2'!C37/'Cuadro 1'!C37,"-")</f>
        <v>3.0169087361803602</v>
      </c>
      <c r="D37" s="47">
        <f>IFERROR('Cuadro 2'!D37/'Cuadro 1'!D37,"-")</f>
        <v>3.6947115384615379</v>
      </c>
      <c r="E37" s="47">
        <f>IFERROR('Cuadro 2'!E37/'Cuadro 1'!E37,"-")</f>
        <v>2.0439882697947214</v>
      </c>
      <c r="F37" s="47">
        <f>IFERROR('Cuadro 2'!F37/'Cuadro 1'!F37,"-")</f>
        <v>3.3326437732726499</v>
      </c>
      <c r="G37" s="48"/>
      <c r="H37" s="46">
        <f>IFERROR('Cuadro 2'!H37/'Cuadro 1'!H37,"-")</f>
        <v>2.2425905598243689</v>
      </c>
      <c r="I37" s="47">
        <f>IFERROR('Cuadro 2'!I37/'Cuadro 1'!I37,"-")</f>
        <v>1.0072072072072071</v>
      </c>
      <c r="J37" s="47">
        <f>IFERROR('Cuadro 2'!J37/'Cuadro 1'!J37,"-")</f>
        <v>0.7991071428571429</v>
      </c>
      <c r="K37" s="49">
        <f>IFERROR('Cuadro 2'!K37/'Cuadro 1'!K37,"-")</f>
        <v>9.8863636363636349</v>
      </c>
    </row>
    <row r="38" spans="1:11" x14ac:dyDescent="0.25">
      <c r="A38" s="279"/>
      <c r="B38" s="31" t="s">
        <v>13</v>
      </c>
      <c r="C38" s="46">
        <f>IFERROR('Cuadro 2'!C38/'Cuadro 1'!C38,"-")</f>
        <v>3.083086053412468</v>
      </c>
      <c r="D38" s="47">
        <f>IFERROR('Cuadro 2'!D38/'Cuadro 1'!D38,"-")</f>
        <v>2.4511070110701101</v>
      </c>
      <c r="E38" s="47">
        <f>IFERROR('Cuadro 2'!E38/'Cuadro 1'!E38,"-")</f>
        <v>2.6481481481481479</v>
      </c>
      <c r="F38" s="47">
        <f>IFERROR('Cuadro 2'!F38/'Cuadro 1'!F38,"-")</f>
        <v>3.559569892473113</v>
      </c>
      <c r="G38" s="48"/>
      <c r="H38" s="46">
        <f>IFERROR('Cuadro 2'!H38/'Cuadro 1'!H38,"-")</f>
        <v>3.6849557522123892</v>
      </c>
      <c r="I38" s="47">
        <f>IFERROR('Cuadro 2'!I38/'Cuadro 1'!I38,"-")</f>
        <v>3.0628571428571427</v>
      </c>
      <c r="J38" s="47">
        <f>IFERROR('Cuadro 2'!J38/'Cuadro 1'!J38,"-")</f>
        <v>1.1504065040650404</v>
      </c>
      <c r="K38" s="49">
        <f>IFERROR('Cuadro 2'!K38/'Cuadro 1'!K38,"-")</f>
        <v>8.7708333333333321</v>
      </c>
    </row>
    <row r="39" spans="1:11" x14ac:dyDescent="0.25">
      <c r="A39" s="279"/>
      <c r="B39" s="31" t="s">
        <v>14</v>
      </c>
      <c r="C39" s="46">
        <f>IFERROR('Cuadro 2'!C39/'Cuadro 1'!C39,"-")</f>
        <v>3.3315270935960593</v>
      </c>
      <c r="D39" s="47">
        <f>IFERROR('Cuadro 2'!D39/'Cuadro 1'!D39,"-")</f>
        <v>5.7613882863340571</v>
      </c>
      <c r="E39" s="47">
        <f>IFERROR('Cuadro 2'!E39/'Cuadro 1'!E39,"-")</f>
        <v>1.8535714285714289</v>
      </c>
      <c r="F39" s="47">
        <f>IFERROR('Cuadro 2'!F39/'Cuadro 1'!F39,"-")</f>
        <v>3.7630741246020887</v>
      </c>
      <c r="G39" s="48"/>
      <c r="H39" s="46">
        <f>IFERROR('Cuadro 2'!H39/'Cuadro 1'!H39,"-")</f>
        <v>3.9637096774193554</v>
      </c>
      <c r="I39" s="47">
        <f>IFERROR('Cuadro 2'!I39/'Cuadro 1'!I39,"-")</f>
        <v>3.5</v>
      </c>
      <c r="J39" s="47">
        <f>IFERROR('Cuadro 2'!J39/'Cuadro 1'!J39,"-")</f>
        <v>1.3788546255506609</v>
      </c>
      <c r="K39" s="49">
        <f>IFERROR('Cuadro 2'!K39/'Cuadro 1'!K39,"-")</f>
        <v>8.2751677852348955</v>
      </c>
    </row>
    <row r="40" spans="1:11" x14ac:dyDescent="0.25">
      <c r="A40" s="279"/>
      <c r="B40" s="31" t="s">
        <v>15</v>
      </c>
      <c r="C40" s="46">
        <f>IFERROR('Cuadro 2'!C40/'Cuadro 1'!C40,"-")</f>
        <v>3.3939155520587443</v>
      </c>
      <c r="D40" s="47">
        <f>IFERROR('Cuadro 2'!D40/'Cuadro 1'!D40,"-")</f>
        <v>3.5106707317073162</v>
      </c>
      <c r="E40" s="47">
        <f>IFERROR('Cuadro 2'!E40/'Cuadro 1'!E40,"-")</f>
        <v>1.9552772808586749</v>
      </c>
      <c r="F40" s="47">
        <f>IFERROR('Cuadro 2'!F40/'Cuadro 1'!F40,"-")</f>
        <v>4.1451692005885263</v>
      </c>
      <c r="G40" s="48"/>
      <c r="H40" s="46">
        <f>IFERROR('Cuadro 2'!H40/'Cuadro 1'!H40,"-")</f>
        <v>4.7128205128205112</v>
      </c>
      <c r="I40" s="47">
        <f>IFERROR('Cuadro 2'!I40/'Cuadro 1'!I40,"-")</f>
        <v>4.3125</v>
      </c>
      <c r="J40" s="47">
        <f>IFERROR('Cuadro 2'!J40/'Cuadro 1'!J40,"-")</f>
        <v>1.367021276595745</v>
      </c>
      <c r="K40" s="49">
        <f>IFERROR('Cuadro 2'!K40/'Cuadro 1'!K40,"-")</f>
        <v>10.131147540983608</v>
      </c>
    </row>
    <row r="41" spans="1:11" ht="14.4" thickBot="1" x14ac:dyDescent="0.3">
      <c r="A41" s="280"/>
      <c r="B41" s="33" t="s">
        <v>16</v>
      </c>
      <c r="C41" s="44">
        <f>IFERROR('Cuadro 2'!C41/'Cuadro 1'!C41,"-")</f>
        <v>3.9706411024565602</v>
      </c>
      <c r="D41" s="45">
        <f>IFERROR('Cuadro 2'!D41/'Cuadro 1'!D41,"-")</f>
        <v>3.7416666666666658</v>
      </c>
      <c r="E41" s="45">
        <f>IFERROR('Cuadro 2'!E41/'Cuadro 1'!E41,"-")</f>
        <v>2.3689320388349522</v>
      </c>
      <c r="F41" s="45">
        <f>IFERROR('Cuadro 2'!F41/'Cuadro 1'!F41,"-")</f>
        <v>5.0169789227166222</v>
      </c>
      <c r="G41" s="50"/>
      <c r="H41" s="44">
        <f>IFERROR('Cuadro 2'!H41/'Cuadro 1'!H41,"-")</f>
        <v>5.4615384615384599</v>
      </c>
      <c r="I41" s="45">
        <f>IFERROR('Cuadro 2'!I41/'Cuadro 1'!I41,"-")</f>
        <v>5.9245283018867925</v>
      </c>
      <c r="J41" s="45">
        <f>IFERROR('Cuadro 2'!J41/'Cuadro 1'!J41,"-")</f>
        <v>1.6166666666666667</v>
      </c>
      <c r="K41" s="51">
        <f>IFERROR('Cuadro 2'!K41/'Cuadro 1'!K41,"-")</f>
        <v>8.3355263157894726</v>
      </c>
    </row>
    <row r="42" spans="1:11" x14ac:dyDescent="0.25">
      <c r="A42" s="278">
        <v>2007</v>
      </c>
      <c r="B42" s="34" t="s">
        <v>5</v>
      </c>
      <c r="C42" s="56">
        <f>IFERROR('Cuadro 2'!C42/'Cuadro 1'!C42,"-")</f>
        <v>3.9577425632471526</v>
      </c>
      <c r="D42" s="57">
        <f>IFERROR('Cuadro 2'!D42/'Cuadro 1'!D42,"-")</f>
        <v>4.1217391304347828</v>
      </c>
      <c r="E42" s="57">
        <f>IFERROR('Cuadro 2'!E42/'Cuadro 1'!E42,"-")</f>
        <v>2.7688113413304252</v>
      </c>
      <c r="F42" s="57">
        <f>IFERROR('Cuadro 2'!F42/'Cuadro 1'!F42,"-")</f>
        <v>4.4308788598574891</v>
      </c>
      <c r="G42" s="58"/>
      <c r="H42" s="56">
        <f>IFERROR('Cuadro 2'!H42/'Cuadro 1'!H42,"-")</f>
        <v>7.7899686520376177</v>
      </c>
      <c r="I42" s="57">
        <f>IFERROR('Cuadro 2'!I42/'Cuadro 1'!I42,"-")</f>
        <v>16.287878787878789</v>
      </c>
      <c r="J42" s="57">
        <f>IFERROR('Cuadro 2'!J42/'Cuadro 1'!J42,"-")</f>
        <v>1.2068965517241379</v>
      </c>
      <c r="K42" s="59">
        <f>IFERROR('Cuadro 2'!K42/'Cuadro 1'!K42,"-")</f>
        <v>9.2700729927007313</v>
      </c>
    </row>
    <row r="43" spans="1:11" x14ac:dyDescent="0.25">
      <c r="A43" s="279"/>
      <c r="B43" s="31" t="s">
        <v>6</v>
      </c>
      <c r="C43" s="46">
        <f>IFERROR('Cuadro 2'!C43/'Cuadro 1'!C43,"-")</f>
        <v>3.9577425632471526</v>
      </c>
      <c r="D43" s="47">
        <f>IFERROR('Cuadro 2'!D43/'Cuadro 1'!D43,"-")</f>
        <v>4.1217391304347828</v>
      </c>
      <c r="E43" s="47">
        <f>IFERROR('Cuadro 2'!E43/'Cuadro 1'!E43,"-")</f>
        <v>2.7688113413304252</v>
      </c>
      <c r="F43" s="47">
        <f>IFERROR('Cuadro 2'!F43/'Cuadro 1'!F43,"-")</f>
        <v>4.4308788598574891</v>
      </c>
      <c r="G43" s="48"/>
      <c r="H43" s="46">
        <f>IFERROR('Cuadro 2'!H43/'Cuadro 1'!H43,"-")</f>
        <v>7.7899686520376177</v>
      </c>
      <c r="I43" s="47">
        <f>IFERROR('Cuadro 2'!I43/'Cuadro 1'!I43,"-")</f>
        <v>16.287878787878789</v>
      </c>
      <c r="J43" s="47">
        <f>IFERROR('Cuadro 2'!J43/'Cuadro 1'!J43,"-")</f>
        <v>1.2068965517241379</v>
      </c>
      <c r="K43" s="49">
        <f>IFERROR('Cuadro 2'!K43/'Cuadro 1'!K43,"-")</f>
        <v>9.2700729927007313</v>
      </c>
    </row>
    <row r="44" spans="1:11" x14ac:dyDescent="0.25">
      <c r="A44" s="279"/>
      <c r="B44" s="31" t="s">
        <v>7</v>
      </c>
      <c r="C44" s="46">
        <f>IFERROR('Cuadro 2'!C44/'Cuadro 1'!C44,"-")</f>
        <v>4.0085313833028682</v>
      </c>
      <c r="D44" s="47">
        <f>IFERROR('Cuadro 2'!D44/'Cuadro 1'!D44,"-")</f>
        <v>4.8501228501228484</v>
      </c>
      <c r="E44" s="47">
        <f>IFERROR('Cuadro 2'!E44/'Cuadro 1'!E44,"-")</f>
        <v>2.1818181818181808</v>
      </c>
      <c r="F44" s="47">
        <f>IFERROR('Cuadro 2'!F44/'Cuadro 1'!F44,"-")</f>
        <v>4.8169618894256558</v>
      </c>
      <c r="G44" s="48"/>
      <c r="H44" s="46">
        <f>IFERROR('Cuadro 2'!H44/'Cuadro 1'!H44,"-")</f>
        <v>6.2912205567451833</v>
      </c>
      <c r="I44" s="47">
        <f>IFERROR('Cuadro 2'!I44/'Cuadro 1'!I44,"-")</f>
        <v>7.1408450704225359</v>
      </c>
      <c r="J44" s="47">
        <f>IFERROR('Cuadro 2'!J44/'Cuadro 1'!J44,"-")</f>
        <v>2.0841121495327104</v>
      </c>
      <c r="K44" s="49">
        <f>IFERROR('Cuadro 2'!K44/'Cuadro 1'!K44,"-")</f>
        <v>8.1224489795918373</v>
      </c>
    </row>
    <row r="45" spans="1:11" x14ac:dyDescent="0.25">
      <c r="A45" s="279"/>
      <c r="B45" s="31" t="s">
        <v>8</v>
      </c>
      <c r="C45" s="46">
        <f>IFERROR('Cuadro 2'!C45/'Cuadro 1'!C45,"-")</f>
        <v>3.4409608091023993</v>
      </c>
      <c r="D45" s="47">
        <f>IFERROR('Cuadro 2'!D45/'Cuadro 1'!D45,"-")</f>
        <v>2.7877013177159582</v>
      </c>
      <c r="E45" s="47">
        <f>IFERROR('Cuadro 2'!E45/'Cuadro 1'!E45,"-")</f>
        <v>2.6273504273504278</v>
      </c>
      <c r="F45" s="47">
        <f>IFERROR('Cuadro 2'!F45/'Cuadro 1'!F45,"-")</f>
        <v>4.1060894386298772</v>
      </c>
      <c r="G45" s="48"/>
      <c r="H45" s="46">
        <f>IFERROR('Cuadro 2'!H45/'Cuadro 1'!H45,"-")</f>
        <v>4.9715909090909074</v>
      </c>
      <c r="I45" s="47">
        <f>IFERROR('Cuadro 2'!I45/'Cuadro 1'!I45,"-")</f>
        <v>5.4074074074074074</v>
      </c>
      <c r="J45" s="47">
        <f>IFERROR('Cuadro 2'!J45/'Cuadro 1'!J45,"-")</f>
        <v>1.2957746478873242</v>
      </c>
      <c r="K45" s="49">
        <f>IFERROR('Cuadro 2'!K45/'Cuadro 1'!K45,"-")</f>
        <v>7.8811188811188826</v>
      </c>
    </row>
    <row r="46" spans="1:11" x14ac:dyDescent="0.25">
      <c r="A46" s="279"/>
      <c r="B46" s="31" t="s">
        <v>9</v>
      </c>
      <c r="C46" s="46">
        <f>IFERROR('Cuadro 2'!C46/'Cuadro 1'!C46,"-")</f>
        <v>3.7845564397288487</v>
      </c>
      <c r="D46" s="47">
        <f>IFERROR('Cuadro 2'!D46/'Cuadro 1'!D46,"-")</f>
        <v>2.3261868300153137</v>
      </c>
      <c r="E46" s="47">
        <f>IFERROR('Cuadro 2'!E46/'Cuadro 1'!E46,"-")</f>
        <v>3.0826140567200988</v>
      </c>
      <c r="F46" s="47">
        <f>IFERROR('Cuadro 2'!F46/'Cuadro 1'!F46,"-")</f>
        <v>4.5733540694660393</v>
      </c>
      <c r="G46" s="48"/>
      <c r="H46" s="46">
        <f>IFERROR('Cuadro 2'!H46/'Cuadro 1'!H46,"-")</f>
        <v>4.8081180811808091</v>
      </c>
      <c r="I46" s="47">
        <f>IFERROR('Cuadro 2'!I46/'Cuadro 1'!I46,"-")</f>
        <v>4.1441441441441444</v>
      </c>
      <c r="J46" s="47">
        <f>IFERROR('Cuadro 2'!J46/'Cuadro 1'!J46,"-")</f>
        <v>2.5843373493975905</v>
      </c>
      <c r="K46" s="49">
        <f>IFERROR('Cuadro 2'!K46/'Cuadro 1'!K46,"-")</f>
        <v>8.1623376623376593</v>
      </c>
    </row>
    <row r="47" spans="1:11" x14ac:dyDescent="0.25">
      <c r="A47" s="279"/>
      <c r="B47" s="31" t="s">
        <v>10</v>
      </c>
      <c r="C47" s="46">
        <f>IFERROR('Cuadro 2'!C47/'Cuadro 1'!C47,"-")</f>
        <v>3.8196286472148517</v>
      </c>
      <c r="D47" s="47">
        <f>IFERROR('Cuadro 2'!D47/'Cuadro 1'!D47,"-")</f>
        <v>1.7938540332906527</v>
      </c>
      <c r="E47" s="47">
        <f>IFERROR('Cuadro 2'!E47/'Cuadro 1'!E47,"-")</f>
        <v>3.6616915422885588</v>
      </c>
      <c r="F47" s="47">
        <f>IFERROR('Cuadro 2'!F47/'Cuadro 1'!F47,"-")</f>
        <v>4.6545545047287149</v>
      </c>
      <c r="G47" s="48"/>
      <c r="H47" s="46">
        <f>IFERROR('Cuadro 2'!H47/'Cuadro 1'!H47,"-")</f>
        <v>4.9135021097046394</v>
      </c>
      <c r="I47" s="47">
        <f>IFERROR('Cuadro 2'!I47/'Cuadro 1'!I47,"-")</f>
        <v>2.2096774193548385</v>
      </c>
      <c r="J47" s="47">
        <f>IFERROR('Cuadro 2'!J47/'Cuadro 1'!J47,"-")</f>
        <v>9.2499999999999982</v>
      </c>
      <c r="K47" s="49">
        <f>IFERROR('Cuadro 2'!K47/'Cuadro 1'!K47,"-")</f>
        <v>10.30833333333333</v>
      </c>
    </row>
    <row r="48" spans="1:11" x14ac:dyDescent="0.25">
      <c r="A48" s="279"/>
      <c r="B48" s="31" t="s">
        <v>11</v>
      </c>
      <c r="C48" s="46">
        <f>IFERROR('Cuadro 2'!C48/'Cuadro 1'!C48,"-")</f>
        <v>4.1979232221522986</v>
      </c>
      <c r="D48" s="47">
        <f>IFERROR('Cuadro 2'!D48/'Cuadro 1'!D48,"-")</f>
        <v>1.8530510585305107</v>
      </c>
      <c r="E48" s="47">
        <f>IFERROR('Cuadro 2'!E48/'Cuadro 1'!E48,"-")</f>
        <v>5.5352112676056331</v>
      </c>
      <c r="F48" s="47">
        <f>IFERROR('Cuadro 2'!F48/'Cuadro 1'!F48,"-")</f>
        <v>4.8717290918419769</v>
      </c>
      <c r="G48" s="48"/>
      <c r="H48" s="46">
        <f>IFERROR('Cuadro 2'!H48/'Cuadro 1'!H48,"-")</f>
        <v>6.0910891089108912</v>
      </c>
      <c r="I48" s="47">
        <f>IFERROR('Cuadro 2'!I48/'Cuadro 1'!I48,"-")</f>
        <v>6.4933333333333323</v>
      </c>
      <c r="J48" s="47">
        <f>IFERROR('Cuadro 2'!J48/'Cuadro 1'!J48,"-")</f>
        <v>2.0571428571428569</v>
      </c>
      <c r="K48" s="49">
        <f>IFERROR('Cuadro 2'!K48/'Cuadro 1'!K48,"-")</f>
        <v>11.952380952380944</v>
      </c>
    </row>
    <row r="49" spans="1:11" x14ac:dyDescent="0.25">
      <c r="A49" s="279"/>
      <c r="B49" s="31" t="s">
        <v>12</v>
      </c>
      <c r="C49" s="46">
        <f>IFERROR('Cuadro 2'!C49/'Cuadro 1'!C49,"-")</f>
        <v>3.6848552338530016</v>
      </c>
      <c r="D49" s="47">
        <f>IFERROR('Cuadro 2'!D49/'Cuadro 1'!D49,"-")</f>
        <v>2.3921568627450984</v>
      </c>
      <c r="E49" s="47">
        <f>IFERROR('Cuadro 2'!E49/'Cuadro 1'!E49,"-")</f>
        <v>2.6545682102628274</v>
      </c>
      <c r="F49" s="47">
        <f>IFERROR('Cuadro 2'!F49/'Cuadro 1'!F49,"-")</f>
        <v>4.5784023668639149</v>
      </c>
      <c r="G49" s="48"/>
      <c r="H49" s="46">
        <f>IFERROR('Cuadro 2'!H49/'Cuadro 1'!H49,"-")</f>
        <v>5.1192842942345944</v>
      </c>
      <c r="I49" s="47">
        <f>IFERROR('Cuadro 2'!I49/'Cuadro 1'!I49,"-")</f>
        <v>4.4342105263157894</v>
      </c>
      <c r="J49" s="47">
        <f>IFERROR('Cuadro 2'!J49/'Cuadro 1'!J49,"-")</f>
        <v>1.8853503184713372</v>
      </c>
      <c r="K49" s="49">
        <f>IFERROR('Cuadro 2'!K49/'Cuadro 1'!K49,"-")</f>
        <v>10.745762711864403</v>
      </c>
    </row>
    <row r="50" spans="1:11" x14ac:dyDescent="0.25">
      <c r="A50" s="279"/>
      <c r="B50" s="31" t="s">
        <v>13</v>
      </c>
      <c r="C50" s="46">
        <f>IFERROR('Cuadro 2'!C50/'Cuadro 1'!C50,"-")</f>
        <v>4.0467784642541949</v>
      </c>
      <c r="D50" s="47">
        <f>IFERROR('Cuadro 2'!D50/'Cuadro 1'!D50,"-")</f>
        <v>2.1379763469119579</v>
      </c>
      <c r="E50" s="47">
        <f>IFERROR('Cuadro 2'!E50/'Cuadro 1'!E50,"-")</f>
        <v>3.6519337016574576</v>
      </c>
      <c r="F50" s="47">
        <f>IFERROR('Cuadro 2'!F50/'Cuadro 1'!F50,"-")</f>
        <v>4.9550679205851651</v>
      </c>
      <c r="G50" s="48"/>
      <c r="H50" s="46">
        <f>IFERROR('Cuadro 2'!H50/'Cuadro 1'!H50,"-")</f>
        <v>4.1642599277978345</v>
      </c>
      <c r="I50" s="47">
        <f>IFERROR('Cuadro 2'!I50/'Cuadro 1'!I50,"-")</f>
        <v>2.9885496183206106</v>
      </c>
      <c r="J50" s="47">
        <f>IFERROR('Cuadro 2'!J50/'Cuadro 1'!J50,"-")</f>
        <v>1.9370629370629371</v>
      </c>
      <c r="K50" s="49">
        <f>IFERROR('Cuadro 2'!K50/'Cuadro 1'!K50,"-")</f>
        <v>8.3691275167785228</v>
      </c>
    </row>
    <row r="51" spans="1:11" x14ac:dyDescent="0.25">
      <c r="A51" s="279"/>
      <c r="B51" s="31" t="s">
        <v>14</v>
      </c>
      <c r="C51" s="46">
        <f>IFERROR('Cuadro 2'!C51/'Cuadro 1'!C51,"-")</f>
        <v>4.8500702247190999</v>
      </c>
      <c r="D51" s="47">
        <f>IFERROR('Cuadro 2'!D51/'Cuadro 1'!D51,"-")</f>
        <v>2.5448717948717938</v>
      </c>
      <c r="E51" s="47">
        <f>IFERROR('Cuadro 2'!E51/'Cuadro 1'!E51,"-")</f>
        <v>3.93273542600897</v>
      </c>
      <c r="F51" s="47">
        <f>IFERROR('Cuadro 2'!F51/'Cuadro 1'!F51,"-")</f>
        <v>6.1697749196141558</v>
      </c>
      <c r="G51" s="48"/>
      <c r="H51" s="46">
        <f>IFERROR('Cuadro 2'!H51/'Cuadro 1'!H51,"-")</f>
        <v>8.2801302931596084</v>
      </c>
      <c r="I51" s="47">
        <f>IFERROR('Cuadro 2'!I51/'Cuadro 1'!I51,"-")</f>
        <v>14.823529411764707</v>
      </c>
      <c r="J51" s="47">
        <f>IFERROR('Cuadro 2'!J51/'Cuadro 1'!J51,"-")</f>
        <v>4.3660714285714297</v>
      </c>
      <c r="K51" s="49">
        <f>IFERROR('Cuadro 2'!K51/'Cuadro 1'!K51,"-")</f>
        <v>9.0069444444444482</v>
      </c>
    </row>
    <row r="52" spans="1:11" x14ac:dyDescent="0.25">
      <c r="A52" s="279"/>
      <c r="B52" s="31" t="s">
        <v>15</v>
      </c>
      <c r="C52" s="46">
        <f>IFERROR('Cuadro 2'!C52/'Cuadro 1'!C52,"-")</f>
        <v>4.7256857855361591</v>
      </c>
      <c r="D52" s="47">
        <f>IFERROR('Cuadro 2'!D52/'Cuadro 1'!D52,"-")</f>
        <v>2.8779342723004691</v>
      </c>
      <c r="E52" s="47">
        <f>IFERROR('Cuadro 2'!E52/'Cuadro 1'!E52,"-")</f>
        <v>3.3362637362637368</v>
      </c>
      <c r="F52" s="47">
        <f>IFERROR('Cuadro 2'!F52/'Cuadro 1'!F52,"-")</f>
        <v>6.199517781796259</v>
      </c>
      <c r="G52" s="48"/>
      <c r="H52" s="46">
        <f>IFERROR('Cuadro 2'!H52/'Cuadro 1'!H52,"-")</f>
        <v>8.6897810218978098</v>
      </c>
      <c r="I52" s="47">
        <f>IFERROR('Cuadro 2'!I52/'Cuadro 1'!I52,"-")</f>
        <v>8.4418604651162799</v>
      </c>
      <c r="J52" s="47">
        <f>IFERROR('Cuadro 2'!J52/'Cuadro 1'!J52,"-")</f>
        <v>4.9578947368421051</v>
      </c>
      <c r="K52" s="49">
        <f>IFERROR('Cuadro 2'!K52/'Cuadro 1'!K52,"-")</f>
        <v>12.731182795698921</v>
      </c>
    </row>
    <row r="53" spans="1:11" ht="14.4" thickBot="1" x14ac:dyDescent="0.3">
      <c r="A53" s="280"/>
      <c r="B53" s="33" t="s">
        <v>16</v>
      </c>
      <c r="C53" s="44">
        <f>IFERROR('Cuadro 2'!C53/'Cuadro 1'!C53,"-")</f>
        <v>5.7535911602210019</v>
      </c>
      <c r="D53" s="45">
        <f>IFERROR('Cuadro 2'!D53/'Cuadro 1'!D53,"-")</f>
        <v>3.9586919104991396</v>
      </c>
      <c r="E53" s="45">
        <f>IFERROR('Cuadro 2'!E53/'Cuadro 1'!E53,"-")</f>
        <v>4.9808362369337953</v>
      </c>
      <c r="F53" s="45">
        <f>IFERROR('Cuadro 2'!F53/'Cuadro 1'!F53,"-")</f>
        <v>6.7064102564102539</v>
      </c>
      <c r="G53" s="50"/>
      <c r="H53" s="44">
        <f>IFERROR('Cuadro 2'!H53/'Cuadro 1'!H53,"-")</f>
        <v>5.5378787878787854</v>
      </c>
      <c r="I53" s="45">
        <f>IFERROR('Cuadro 2'!I53/'Cuadro 1'!I53,"-")</f>
        <v>3.2383419689119171</v>
      </c>
      <c r="J53" s="45">
        <f>IFERROR('Cuadro 2'!J53/'Cuadro 1'!J53,"-")</f>
        <v>3.8938053097345131</v>
      </c>
      <c r="K53" s="51">
        <f>IFERROR('Cuadro 2'!K53/'Cuadro 1'!K53,"-")</f>
        <v>12.533333333333331</v>
      </c>
    </row>
    <row r="54" spans="1:11" x14ac:dyDescent="0.25">
      <c r="A54" s="278">
        <v>2008</v>
      </c>
      <c r="B54" s="34" t="s">
        <v>5</v>
      </c>
      <c r="C54" s="56">
        <f>IFERROR('Cuadro 2'!C54/'Cuadro 1'!C54,"-")</f>
        <v>6.1525795828759566</v>
      </c>
      <c r="D54" s="57">
        <f>IFERROR('Cuadro 2'!D54/'Cuadro 1'!D54,"-")</f>
        <v>3.9293680297397762</v>
      </c>
      <c r="E54" s="57">
        <f>IFERROR('Cuadro 2'!E54/'Cuadro 1'!E54,"-")</f>
        <v>4.5318595578673646</v>
      </c>
      <c r="F54" s="57">
        <f>IFERROR('Cuadro 2'!F54/'Cuadro 1'!F54,"-")</f>
        <v>7.8653576437587445</v>
      </c>
      <c r="G54" s="58"/>
      <c r="H54" s="56">
        <f>IFERROR('Cuadro 2'!H54/'Cuadro 1'!H54,"-")</f>
        <v>6.0705882352941147</v>
      </c>
      <c r="I54" s="57">
        <f>IFERROR('Cuadro 2'!I54/'Cuadro 1'!I54,"-")</f>
        <v>3.6256410256410256</v>
      </c>
      <c r="J54" s="57">
        <f>IFERROR('Cuadro 2'!J54/'Cuadro 1'!J54,"-")</f>
        <v>3.3561643835616439</v>
      </c>
      <c r="K54" s="59">
        <f>IFERROR('Cuadro 2'!K54/'Cuadro 1'!K54,"-")</f>
        <v>16.464285714285705</v>
      </c>
    </row>
    <row r="55" spans="1:11" x14ac:dyDescent="0.25">
      <c r="A55" s="279"/>
      <c r="B55" s="31" t="s">
        <v>6</v>
      </c>
      <c r="C55" s="46">
        <f>IFERROR('Cuadro 2'!C55/'Cuadro 1'!C55,"-")</f>
        <v>4.1452991452991323</v>
      </c>
      <c r="D55" s="47">
        <f>IFERROR('Cuadro 2'!D55/'Cuadro 1'!D55,"-")</f>
        <v>3.012387387387387</v>
      </c>
      <c r="E55" s="47">
        <f>IFERROR('Cuadro 2'!E55/'Cuadro 1'!E55,"-")</f>
        <v>2.1757624398073832</v>
      </c>
      <c r="F55" s="47">
        <f>IFERROR('Cuadro 2'!F55/'Cuadro 1'!F55,"-")</f>
        <v>5.9097399286078733</v>
      </c>
      <c r="G55" s="48"/>
      <c r="H55" s="46">
        <f>IFERROR('Cuadro 2'!H55/'Cuadro 1'!H55,"-")</f>
        <v>5.4124999999999979</v>
      </c>
      <c r="I55" s="47">
        <f>IFERROR('Cuadro 2'!I55/'Cuadro 1'!I55,"-")</f>
        <v>4.5505617977528097</v>
      </c>
      <c r="J55" s="47">
        <f>IFERROR('Cuadro 2'!J55/'Cuadro 1'!J55,"-")</f>
        <v>1.8599033816425121</v>
      </c>
      <c r="K55" s="49">
        <f>IFERROR('Cuadro 2'!K55/'Cuadro 1'!K55,"-")</f>
        <v>14.768421052631572</v>
      </c>
    </row>
    <row r="56" spans="1:11" x14ac:dyDescent="0.25">
      <c r="A56" s="279"/>
      <c r="B56" s="31" t="s">
        <v>7</v>
      </c>
      <c r="C56" s="46">
        <f>IFERROR('Cuadro 2'!C56/'Cuadro 1'!C56,"-")</f>
        <v>5.3090452261306398</v>
      </c>
      <c r="D56" s="47">
        <f>IFERROR('Cuadro 2'!D56/'Cuadro 1'!D56,"-")</f>
        <v>4.3955823293172696</v>
      </c>
      <c r="E56" s="47">
        <f>IFERROR('Cuadro 2'!E56/'Cuadro 1'!E56,"-")</f>
        <v>2.6902325581395328</v>
      </c>
      <c r="F56" s="47">
        <f>IFERROR('Cuadro 2'!F56/'Cuadro 1'!F56,"-")</f>
        <v>7.3389199255121236</v>
      </c>
      <c r="G56" s="48"/>
      <c r="H56" s="46">
        <f>IFERROR('Cuadro 2'!H56/'Cuadro 1'!H56,"-")</f>
        <v>4.6493055555555545</v>
      </c>
      <c r="I56" s="47">
        <f>IFERROR('Cuadro 2'!I56/'Cuadro 1'!I56,"-")</f>
        <v>3.9010989010988997</v>
      </c>
      <c r="J56" s="47">
        <f>IFERROR('Cuadro 2'!J56/'Cuadro 1'!J56,"-")</f>
        <v>2.0510948905109494</v>
      </c>
      <c r="K56" s="49">
        <f>IFERROR('Cuadro 2'!K56/'Cuadro 1'!K56,"-")</f>
        <v>11.716666666666667</v>
      </c>
    </row>
    <row r="57" spans="1:11" x14ac:dyDescent="0.25">
      <c r="A57" s="279"/>
      <c r="B57" s="31" t="s">
        <v>8</v>
      </c>
      <c r="C57" s="46">
        <f>IFERROR('Cuadro 2'!C57/'Cuadro 1'!C57,"-")</f>
        <v>4.9900093662191694</v>
      </c>
      <c r="D57" s="47">
        <f>IFERROR('Cuadro 2'!D57/'Cuadro 1'!D57,"-")</f>
        <v>3.5219999999999994</v>
      </c>
      <c r="E57" s="47">
        <f>IFERROR('Cuadro 2'!E57/'Cuadro 1'!E57,"-")</f>
        <v>2.4573785517873499</v>
      </c>
      <c r="F57" s="47">
        <f>IFERROR('Cuadro 2'!F57/'Cuadro 1'!F57,"-")</f>
        <v>7.1594292803970001</v>
      </c>
      <c r="G57" s="48"/>
      <c r="H57" s="46">
        <f>IFERROR('Cuadro 2'!H57/'Cuadro 1'!H57,"-")</f>
        <v>5.4508771929824533</v>
      </c>
      <c r="I57" s="47">
        <f>IFERROR('Cuadro 2'!I57/'Cuadro 1'!I57,"-")</f>
        <v>5.0928270042194095</v>
      </c>
      <c r="J57" s="47">
        <f>IFERROR('Cuadro 2'!J57/'Cuadro 1'!J57,"-")</f>
        <v>2.2964824120603016</v>
      </c>
      <c r="K57" s="49">
        <f>IFERROR('Cuadro 2'!K57/'Cuadro 1'!K57,"-")</f>
        <v>10.768656716417913</v>
      </c>
    </row>
    <row r="58" spans="1:11" x14ac:dyDescent="0.25">
      <c r="A58" s="279"/>
      <c r="B58" s="31" t="s">
        <v>9</v>
      </c>
      <c r="C58" s="46">
        <f>IFERROR('Cuadro 2'!C58/'Cuadro 1'!C58,"-")</f>
        <v>4.5611764705882276</v>
      </c>
      <c r="D58" s="47">
        <f>IFERROR('Cuadro 2'!D58/'Cuadro 1'!D58,"-")</f>
        <v>2.6648351648351634</v>
      </c>
      <c r="E58" s="47">
        <f>IFERROR('Cuadro 2'!E58/'Cuadro 1'!E58,"-")</f>
        <v>1.967974379503604</v>
      </c>
      <c r="F58" s="47">
        <f>IFERROR('Cuadro 2'!F58/'Cuadro 1'!F58,"-")</f>
        <v>7.2242990654205457</v>
      </c>
      <c r="G58" s="48"/>
      <c r="H58" s="46">
        <f>IFERROR('Cuadro 2'!H58/'Cuadro 1'!H58,"-")</f>
        <v>4.493758668515949</v>
      </c>
      <c r="I58" s="47">
        <f>IFERROR('Cuadro 2'!I58/'Cuadro 1'!I58,"-")</f>
        <v>2.8647058823529412</v>
      </c>
      <c r="J58" s="47">
        <f>IFERROR('Cuadro 2'!J58/'Cuadro 1'!J58,"-")</f>
        <v>2.7176470588235295</v>
      </c>
      <c r="K58" s="49">
        <f>IFERROR('Cuadro 2'!K58/'Cuadro 1'!K58,"-")</f>
        <v>12.484126984126981</v>
      </c>
    </row>
    <row r="59" spans="1:11" x14ac:dyDescent="0.25">
      <c r="A59" s="279"/>
      <c r="B59" s="31" t="s">
        <v>10</v>
      </c>
      <c r="C59" s="46">
        <f>IFERROR('Cuadro 2'!C59/'Cuadro 1'!C59,"-")</f>
        <v>6.4086845466155848</v>
      </c>
      <c r="D59" s="47">
        <f>IFERROR('Cuadro 2'!D59/'Cuadro 1'!D59,"-")</f>
        <v>1.8446601941747571</v>
      </c>
      <c r="E59" s="47">
        <f>IFERROR('Cuadro 2'!E59/'Cuadro 1'!E59,"-")</f>
        <v>3.9636963696369629</v>
      </c>
      <c r="F59" s="47">
        <f>IFERROR('Cuadro 2'!F59/'Cuadro 1'!F59,"-")</f>
        <v>9.529315960912065</v>
      </c>
      <c r="G59" s="48"/>
      <c r="H59" s="46">
        <f>IFERROR('Cuadro 2'!H59/'Cuadro 1'!H59,"-")</f>
        <v>8.4433962264150892</v>
      </c>
      <c r="I59" s="47">
        <f>IFERROR('Cuadro 2'!I59/'Cuadro 1'!I59,"-")</f>
        <v>81.272727272727266</v>
      </c>
      <c r="J59" s="47">
        <f>IFERROR('Cuadro 2'!J59/'Cuadro 1'!J59,"-")</f>
        <v>3.5816733067729078</v>
      </c>
      <c r="K59" s="49">
        <f>IFERROR('Cuadro 2'!K59/'Cuadro 1'!K59,"-")</f>
        <v>11.030864197530864</v>
      </c>
    </row>
    <row r="60" spans="1:11" x14ac:dyDescent="0.25">
      <c r="A60" s="279"/>
      <c r="B60" s="31" t="s">
        <v>11</v>
      </c>
      <c r="C60" s="46">
        <f>IFERROR('Cuadro 2'!C60/'Cuadro 1'!C60,"-")</f>
        <v>6.1374045801526664</v>
      </c>
      <c r="D60" s="47">
        <f>IFERROR('Cuadro 2'!D60/'Cuadro 1'!D60,"-")</f>
        <v>2.2965779467680609</v>
      </c>
      <c r="E60" s="47">
        <f>IFERROR('Cuadro 2'!E60/'Cuadro 1'!E60,"-")</f>
        <v>3.6183098591549276</v>
      </c>
      <c r="F60" s="47">
        <f>IFERROR('Cuadro 2'!F60/'Cuadro 1'!F60,"-")</f>
        <v>9.1771747805267037</v>
      </c>
      <c r="G60" s="48"/>
      <c r="H60" s="46">
        <f>IFERROR('Cuadro 2'!H60/'Cuadro 1'!H60,"-")</f>
        <v>6.716363636363635</v>
      </c>
      <c r="I60" s="47">
        <f>IFERROR('Cuadro 2'!I60/'Cuadro 1'!I60,"-")</f>
        <v>4.0903954802259888</v>
      </c>
      <c r="J60" s="47">
        <f>IFERROR('Cuadro 2'!J60/'Cuadro 1'!J60,"-")</f>
        <v>4.8765957446808512</v>
      </c>
      <c r="K60" s="49">
        <f>IFERROR('Cuadro 2'!K60/'Cuadro 1'!K60,"-")</f>
        <v>13.217391304347821</v>
      </c>
    </row>
    <row r="61" spans="1:11" x14ac:dyDescent="0.25">
      <c r="A61" s="279"/>
      <c r="B61" s="31" t="s">
        <v>12</v>
      </c>
      <c r="C61" s="46">
        <f>IFERROR('Cuadro 2'!C61/'Cuadro 1'!C61,"-")</f>
        <v>6.7066326530612308</v>
      </c>
      <c r="D61" s="47">
        <f>IFERROR('Cuadro 2'!D61/'Cuadro 1'!D61,"-")</f>
        <v>5.0690789473684204</v>
      </c>
      <c r="E61" s="47">
        <f>IFERROR('Cuadro 2'!E61/'Cuadro 1'!E61,"-")</f>
        <v>3.2796610169491536</v>
      </c>
      <c r="F61" s="47">
        <f>IFERROR('Cuadro 2'!F61/'Cuadro 1'!F61,"-")</f>
        <v>9.4304418985270235</v>
      </c>
      <c r="G61" s="48"/>
      <c r="H61" s="46">
        <f>IFERROR('Cuadro 2'!H61/'Cuadro 1'!H61,"-")</f>
        <v>5.8411669367909198</v>
      </c>
      <c r="I61" s="47">
        <f>IFERROR('Cuadro 2'!I61/'Cuadro 1'!I61,"-")</f>
        <v>2.7699530516431921</v>
      </c>
      <c r="J61" s="47">
        <f>IFERROR('Cuadro 2'!J61/'Cuadro 1'!J61,"-")</f>
        <v>5.3649289099526065</v>
      </c>
      <c r="K61" s="49">
        <f>IFERROR('Cuadro 2'!K61/'Cuadro 1'!K61,"-")</f>
        <v>9.751295336787571</v>
      </c>
    </row>
    <row r="62" spans="1:11" x14ac:dyDescent="0.25">
      <c r="A62" s="279"/>
      <c r="B62" s="31" t="s">
        <v>13</v>
      </c>
      <c r="C62" s="46">
        <f>IFERROR('Cuadro 2'!C62/'Cuadro 1'!C62,"-")</f>
        <v>7.8760330578512425</v>
      </c>
      <c r="D62" s="47">
        <f>IFERROR('Cuadro 2'!D62/'Cuadro 1'!D62,"-")</f>
        <v>3.0543478260869565</v>
      </c>
      <c r="E62" s="47">
        <f>IFERROR('Cuadro 2'!E62/'Cuadro 1'!E62,"-")</f>
        <v>4.7302204928664091</v>
      </c>
      <c r="F62" s="47">
        <f>IFERROR('Cuadro 2'!F62/'Cuadro 1'!F62,"-")</f>
        <v>11.595049504950465</v>
      </c>
      <c r="G62" s="48"/>
      <c r="H62" s="46">
        <f>IFERROR('Cuadro 2'!H62/'Cuadro 1'!H62,"-")</f>
        <v>11.766197183098589</v>
      </c>
      <c r="I62" s="47">
        <f>IFERROR('Cuadro 2'!I62/'Cuadro 1'!I62,"-")</f>
        <v>17.349206349206352</v>
      </c>
      <c r="J62" s="47">
        <f>IFERROR('Cuadro 2'!J62/'Cuadro 1'!J62,"-")</f>
        <v>7.167630057803466</v>
      </c>
      <c r="K62" s="49">
        <f>IFERROR('Cuadro 2'!K62/'Cuadro 1'!K62,"-")</f>
        <v>15.495798319327728</v>
      </c>
    </row>
    <row r="63" spans="1:11" x14ac:dyDescent="0.25">
      <c r="A63" s="279"/>
      <c r="B63" s="31" t="s">
        <v>14</v>
      </c>
      <c r="C63" s="46">
        <f>IFERROR('Cuadro 2'!C63/'Cuadro 1'!C63,"-")</f>
        <v>8.749347258485626</v>
      </c>
      <c r="D63" s="47">
        <f>IFERROR('Cuadro 2'!D63/'Cuadro 1'!D63,"-")</f>
        <v>4.1908396946564892</v>
      </c>
      <c r="E63" s="47">
        <f>IFERROR('Cuadro 2'!E63/'Cuadro 1'!E63,"-")</f>
        <v>6.6764199655765912</v>
      </c>
      <c r="F63" s="47">
        <f>IFERROR('Cuadro 2'!F63/'Cuadro 1'!F63,"-")</f>
        <v>10.986940298507447</v>
      </c>
      <c r="G63" s="48"/>
      <c r="H63" s="46">
        <f>IFERROR('Cuadro 2'!H63/'Cuadro 1'!H63,"-")</f>
        <v>6.8969072164948484</v>
      </c>
      <c r="I63" s="47">
        <f>IFERROR('Cuadro 2'!I63/'Cuadro 1'!I63,"-")</f>
        <v>3.3513513513513513</v>
      </c>
      <c r="J63" s="47">
        <f>IFERROR('Cuadro 2'!J63/'Cuadro 1'!J63,"-")</f>
        <v>6.1005025125628114</v>
      </c>
      <c r="K63" s="49">
        <f>IFERROR('Cuadro 2'!K63/'Cuadro 1'!K63,"-")</f>
        <v>15.58064516129032</v>
      </c>
    </row>
    <row r="64" spans="1:11" x14ac:dyDescent="0.25">
      <c r="A64" s="279"/>
      <c r="B64" s="31" t="s">
        <v>15</v>
      </c>
      <c r="C64" s="46">
        <f>IFERROR('Cuadro 2'!C64/'Cuadro 1'!C64,"-")</f>
        <v>9.3742038216560495</v>
      </c>
      <c r="D64" s="47">
        <f>IFERROR('Cuadro 2'!D64/'Cuadro 1'!D64,"-")</f>
        <v>4.8943894389438931</v>
      </c>
      <c r="E64" s="47">
        <f>IFERROR('Cuadro 2'!E64/'Cuadro 1'!E64,"-")</f>
        <v>7.0410447761194028</v>
      </c>
      <c r="F64" s="47">
        <f>IFERROR('Cuadro 2'!F64/'Cuadro 1'!F64,"-")</f>
        <v>11.869856459330158</v>
      </c>
      <c r="G64" s="48"/>
      <c r="H64" s="46">
        <f>IFERROR('Cuadro 2'!H64/'Cuadro 1'!H64,"-")</f>
        <v>8.4764826175869104</v>
      </c>
      <c r="I64" s="47">
        <f>IFERROR('Cuadro 2'!I64/'Cuadro 1'!I64,"-")</f>
        <v>4.7151162790697683</v>
      </c>
      <c r="J64" s="47">
        <f>IFERROR('Cuadro 2'!J64/'Cuadro 1'!J64,"-")</f>
        <v>5.8097345132743357</v>
      </c>
      <c r="K64" s="49">
        <f>IFERROR('Cuadro 2'!K64/'Cuadro 1'!K64,"-")</f>
        <v>22.208791208791219</v>
      </c>
    </row>
    <row r="65" spans="1:11" ht="14.4" thickBot="1" x14ac:dyDescent="0.3">
      <c r="A65" s="280"/>
      <c r="B65" s="33" t="s">
        <v>16</v>
      </c>
      <c r="C65" s="44">
        <f>IFERROR('Cuadro 2'!C65/'Cuadro 1'!C65,"-")</f>
        <v>12.640932265112916</v>
      </c>
      <c r="D65" s="45">
        <f>IFERROR('Cuadro 2'!D65/'Cuadro 1'!D65,"-")</f>
        <v>4.4244372990353709</v>
      </c>
      <c r="E65" s="45">
        <f>IFERROR('Cuadro 2'!E65/'Cuadro 1'!E65,"-")</f>
        <v>8.8781038374717838</v>
      </c>
      <c r="F65" s="45">
        <f>IFERROR('Cuadro 2'!F65/'Cuadro 1'!F65,"-")</f>
        <v>19.462035541195458</v>
      </c>
      <c r="G65" s="50"/>
      <c r="H65" s="44">
        <f>IFERROR('Cuadro 2'!H65/'Cuadro 1'!H65,"-")</f>
        <v>11.724637681159427</v>
      </c>
      <c r="I65" s="45">
        <f>IFERROR('Cuadro 2'!I65/'Cuadro 1'!I65,"-")</f>
        <v>6.1043478260869559</v>
      </c>
      <c r="J65" s="45">
        <f>IFERROR('Cuadro 2'!J65/'Cuadro 1'!J65,"-")</f>
        <v>7.7090909090909117</v>
      </c>
      <c r="K65" s="51">
        <f>IFERROR('Cuadro 2'!K65/'Cuadro 1'!K65,"-")</f>
        <v>31.861538461538476</v>
      </c>
    </row>
    <row r="66" spans="1:11" x14ac:dyDescent="0.25">
      <c r="A66" s="278">
        <v>2009</v>
      </c>
      <c r="B66" s="34" t="s">
        <v>5</v>
      </c>
      <c r="C66" s="56">
        <f>IFERROR('Cuadro 2'!C66/'Cuadro 1'!C66,"-")</f>
        <v>9.578918014500875</v>
      </c>
      <c r="D66" s="57">
        <f>IFERROR('Cuadro 2'!D66/'Cuadro 1'!D66,"-")</f>
        <v>7.4836956521739131</v>
      </c>
      <c r="E66" s="57">
        <f>IFERROR('Cuadro 2'!E66/'Cuadro 1'!E66,"-")</f>
        <v>5.6643159379407528</v>
      </c>
      <c r="F66" s="57">
        <f>IFERROR('Cuadro 2'!F66/'Cuadro 1'!F66,"-")</f>
        <v>13.091111111111122</v>
      </c>
      <c r="G66" s="58"/>
      <c r="H66" s="56">
        <f>IFERROR('Cuadro 2'!H66/'Cuadro 1'!H66,"-")</f>
        <v>13.433898305084753</v>
      </c>
      <c r="I66" s="57">
        <f>IFERROR('Cuadro 2'!I66/'Cuadro 1'!I66,"-")</f>
        <v>40.631578947368418</v>
      </c>
      <c r="J66" s="57">
        <f>IFERROR('Cuadro 2'!J66/'Cuadro 1'!J66,"-")</f>
        <v>5.6980198019801973</v>
      </c>
      <c r="K66" s="59">
        <f>IFERROR('Cuadro 2'!K66/'Cuadro 1'!K66,"-")</f>
        <v>27.567567567567583</v>
      </c>
    </row>
    <row r="67" spans="1:11" x14ac:dyDescent="0.25">
      <c r="A67" s="279"/>
      <c r="B67" s="31" t="s">
        <v>6</v>
      </c>
      <c r="C67" s="46">
        <f>IFERROR('Cuadro 2'!C67/'Cuadro 1'!C67,"-")</f>
        <v>6.7822580645161086</v>
      </c>
      <c r="D67" s="47">
        <f>IFERROR('Cuadro 2'!D67/'Cuadro 1'!D67,"-")</f>
        <v>2.4597989949748738</v>
      </c>
      <c r="E67" s="47">
        <f>IFERROR('Cuadro 2'!E67/'Cuadro 1'!E67,"-")</f>
        <v>4.3027624309392252</v>
      </c>
      <c r="F67" s="47">
        <f>IFERROR('Cuadro 2'!F67/'Cuadro 1'!F67,"-")</f>
        <v>10.547008547008543</v>
      </c>
      <c r="G67" s="48"/>
      <c r="H67" s="46">
        <f>IFERROR('Cuadro 2'!H67/'Cuadro 1'!H67,"-")</f>
        <v>11.311572700296747</v>
      </c>
      <c r="I67" s="47">
        <f>IFERROR('Cuadro 2'!I67/'Cuadro 1'!I67,"-")</f>
        <v>5.1640625</v>
      </c>
      <c r="J67" s="47">
        <f>IFERROR('Cuadro 2'!J67/'Cuadro 1'!J67,"-")</f>
        <v>6.0828402366863905</v>
      </c>
      <c r="K67" s="49">
        <f>IFERROR('Cuadro 2'!K67/'Cuadro 1'!K67,"-")</f>
        <v>53.074999999999989</v>
      </c>
    </row>
    <row r="68" spans="1:11" x14ac:dyDescent="0.25">
      <c r="A68" s="279"/>
      <c r="B68" s="31" t="s">
        <v>7</v>
      </c>
      <c r="C68" s="46">
        <f>IFERROR('Cuadro 2'!C68/'Cuadro 1'!C68,"-")</f>
        <v>8.0094199305899849</v>
      </c>
      <c r="D68" s="47">
        <f>IFERROR('Cuadro 2'!D68/'Cuadro 1'!D68,"-")</f>
        <v>4.1088082901554408</v>
      </c>
      <c r="E68" s="47">
        <f>IFERROR('Cuadro 2'!E68/'Cuadro 1'!E68,"-")</f>
        <v>5.0690571049136777</v>
      </c>
      <c r="F68" s="47">
        <f>IFERROR('Cuadro 2'!F68/'Cuadro 1'!F68,"-")</f>
        <v>10.779645191409868</v>
      </c>
      <c r="G68" s="48"/>
      <c r="H68" s="46">
        <f>IFERROR('Cuadro 2'!H68/'Cuadro 1'!H68,"-")</f>
        <v>9.2567567567567579</v>
      </c>
      <c r="I68" s="47">
        <f>IFERROR('Cuadro 2'!I68/'Cuadro 1'!I68,"-")</f>
        <v>4.0661764705882355</v>
      </c>
      <c r="J68" s="47">
        <f>IFERROR('Cuadro 2'!J68/'Cuadro 1'!J68,"-")</f>
        <v>5.1096491228070171</v>
      </c>
      <c r="K68" s="49">
        <f>IFERROR('Cuadro 2'!K68/'Cuadro 1'!K68,"-")</f>
        <v>29.899999999999995</v>
      </c>
    </row>
    <row r="69" spans="1:11" x14ac:dyDescent="0.25">
      <c r="A69" s="279"/>
      <c r="B69" s="31" t="s">
        <v>8</v>
      </c>
      <c r="C69" s="46">
        <f>IFERROR('Cuadro 2'!C69/'Cuadro 1'!C69,"-")</f>
        <v>7.1728341314758239</v>
      </c>
      <c r="D69" s="47">
        <f>IFERROR('Cuadro 2'!D69/'Cuadro 1'!D69,"-")</f>
        <v>6.4029850746268631</v>
      </c>
      <c r="E69" s="47">
        <f>IFERROR('Cuadro 2'!E69/'Cuadro 1'!E69,"-")</f>
        <v>3.6990384615384624</v>
      </c>
      <c r="F69" s="47">
        <f>IFERROR('Cuadro 2'!F69/'Cuadro 1'!F69,"-")</f>
        <v>10.740530303030301</v>
      </c>
      <c r="G69" s="48"/>
      <c r="H69" s="46">
        <f>IFERROR('Cuadro 2'!H69/'Cuadro 1'!H69,"-")</f>
        <v>8.3686440677966143</v>
      </c>
      <c r="I69" s="47">
        <f>IFERROR('Cuadro 2'!I69/'Cuadro 1'!I69,"-")</f>
        <v>7.8813559322033893</v>
      </c>
      <c r="J69" s="47">
        <f>IFERROR('Cuadro 2'!J69/'Cuadro 1'!J69,"-")</f>
        <v>3.4937106918238992</v>
      </c>
      <c r="K69" s="49">
        <f>IFERROR('Cuadro 2'!K69/'Cuadro 1'!K69,"-")</f>
        <v>24.989473684210523</v>
      </c>
    </row>
    <row r="70" spans="1:11" x14ac:dyDescent="0.25">
      <c r="A70" s="279"/>
      <c r="B70" s="31" t="s">
        <v>9</v>
      </c>
      <c r="C70" s="46">
        <f>IFERROR('Cuadro 2'!C70/'Cuadro 1'!C70,"-")</f>
        <v>5.4830366140410058</v>
      </c>
      <c r="D70" s="47">
        <f>IFERROR('Cuadro 2'!D70/'Cuadro 1'!D70,"-")</f>
        <v>2.1618887015177068</v>
      </c>
      <c r="E70" s="47">
        <f>IFERROR('Cuadro 2'!E70/'Cuadro 1'!E70,"-")</f>
        <v>3.4873310810810803</v>
      </c>
      <c r="F70" s="47">
        <f>IFERROR('Cuadro 2'!F70/'Cuadro 1'!F70,"-")</f>
        <v>9.0933333333333426</v>
      </c>
      <c r="G70" s="48"/>
      <c r="H70" s="46">
        <f>IFERROR('Cuadro 2'!H70/'Cuadro 1'!H70,"-")</f>
        <v>7.8448637316561785</v>
      </c>
      <c r="I70" s="47">
        <f>IFERROR('Cuadro 2'!I70/'Cuadro 1'!I70,"-")</f>
        <v>2.84</v>
      </c>
      <c r="J70" s="47">
        <f>IFERROR('Cuadro 2'!J70/'Cuadro 1'!J70,"-")</f>
        <v>4.3874999999999993</v>
      </c>
      <c r="K70" s="49">
        <f>IFERROR('Cuadro 2'!K70/'Cuadro 1'!K70,"-")</f>
        <v>20.839285714285715</v>
      </c>
    </row>
    <row r="71" spans="1:11" x14ac:dyDescent="0.25">
      <c r="A71" s="279"/>
      <c r="B71" s="31" t="s">
        <v>10</v>
      </c>
      <c r="C71" s="46">
        <f>IFERROR('Cuadro 2'!C71/'Cuadro 1'!C71,"-")</f>
        <v>4.3544303797468258</v>
      </c>
      <c r="D71" s="47">
        <f>IFERROR('Cuadro 2'!D71/'Cuadro 1'!D71,"-")</f>
        <v>1.9381663113006402</v>
      </c>
      <c r="E71" s="47">
        <f>IFERROR('Cuadro 2'!E71/'Cuadro 1'!E71,"-")</f>
        <v>2.5086321381142094</v>
      </c>
      <c r="F71" s="47">
        <f>IFERROR('Cuadro 2'!F71/'Cuadro 1'!F71,"-")</f>
        <v>6.9613590939373697</v>
      </c>
      <c r="G71" s="48"/>
      <c r="H71" s="46">
        <f>IFERROR('Cuadro 2'!H71/'Cuadro 1'!H71,"-")</f>
        <v>6.1077844311377261</v>
      </c>
      <c r="I71" s="47">
        <f>IFERROR('Cuadro 2'!I71/'Cuadro 1'!I71,"-")</f>
        <v>1.8511904761904763</v>
      </c>
      <c r="J71" s="47">
        <f>IFERROR('Cuadro 2'!J71/'Cuadro 1'!J71,"-")</f>
        <v>3.8556962025316475</v>
      </c>
      <c r="K71" s="49">
        <f>IFERROR('Cuadro 2'!K71/'Cuadro 1'!K71,"-")</f>
        <v>21.390476190476207</v>
      </c>
    </row>
    <row r="72" spans="1:11" x14ac:dyDescent="0.25">
      <c r="A72" s="279"/>
      <c r="B72" s="31" t="s">
        <v>11</v>
      </c>
      <c r="C72" s="46">
        <f>IFERROR('Cuadro 2'!C72/'Cuadro 1'!C72,"-")</f>
        <v>4.0643918547055558</v>
      </c>
      <c r="D72" s="47">
        <f>IFERROR('Cuadro 2'!D72/'Cuadro 1'!D72,"-")</f>
        <v>3.0000000000000004</v>
      </c>
      <c r="E72" s="47">
        <f>IFERROR('Cuadro 2'!E72/'Cuadro 1'!E72,"-")</f>
        <v>2.1114754098360664</v>
      </c>
      <c r="F72" s="47">
        <f>IFERROR('Cuadro 2'!F72/'Cuadro 1'!F72,"-")</f>
        <v>6.3225190839694552</v>
      </c>
      <c r="G72" s="48"/>
      <c r="H72" s="46">
        <f>IFERROR('Cuadro 2'!H72/'Cuadro 1'!H72,"-")</f>
        <v>5.9612403100775202</v>
      </c>
      <c r="I72" s="47">
        <f>IFERROR('Cuadro 2'!I72/'Cuadro 1'!I72,"-")</f>
        <v>3.1923076923076925</v>
      </c>
      <c r="J72" s="47">
        <f>IFERROR('Cuadro 2'!J72/'Cuadro 1'!J72,"-")</f>
        <v>3.6346153846153846</v>
      </c>
      <c r="K72" s="49">
        <f>IFERROR('Cuadro 2'!K72/'Cuadro 1'!K72,"-")</f>
        <v>12.372881355932201</v>
      </c>
    </row>
    <row r="73" spans="1:11" x14ac:dyDescent="0.25">
      <c r="A73" s="279"/>
      <c r="B73" s="31" t="s">
        <v>12</v>
      </c>
      <c r="C73" s="46">
        <f>IFERROR('Cuadro 2'!C73/'Cuadro 1'!C73,"-")</f>
        <v>4.0615735461801661</v>
      </c>
      <c r="D73" s="47">
        <f>IFERROR('Cuadro 2'!D73/'Cuadro 1'!D73,"-")</f>
        <v>2.4263803680981599</v>
      </c>
      <c r="E73" s="47">
        <f>IFERROR('Cuadro 2'!E73/'Cuadro 1'!E73,"-")</f>
        <v>2.398507462686565</v>
      </c>
      <c r="F73" s="47">
        <f>IFERROR('Cuadro 2'!F73/'Cuadro 1'!F73,"-")</f>
        <v>6.2348284960422093</v>
      </c>
      <c r="G73" s="48"/>
      <c r="H73" s="46">
        <f>IFERROR('Cuadro 2'!H73/'Cuadro 1'!H73,"-")</f>
        <v>7.7764900662251621</v>
      </c>
      <c r="I73" s="47">
        <f>IFERROR('Cuadro 2'!I73/'Cuadro 1'!I73,"-")</f>
        <v>5.6380952380952385</v>
      </c>
      <c r="J73" s="47">
        <f>IFERROR('Cuadro 2'!J73/'Cuadro 1'!J73,"-")</f>
        <v>5.0749354005167939</v>
      </c>
      <c r="K73" s="49">
        <f>IFERROR('Cuadro 2'!K73/'Cuadro 1'!K73,"-")</f>
        <v>19.11607142857142</v>
      </c>
    </row>
    <row r="74" spans="1:11" x14ac:dyDescent="0.25">
      <c r="A74" s="279"/>
      <c r="B74" s="31" t="s">
        <v>13</v>
      </c>
      <c r="C74" s="46">
        <f>IFERROR('Cuadro 2'!C74/'Cuadro 1'!C74,"-")</f>
        <v>2.689309147047465</v>
      </c>
      <c r="D74" s="47">
        <f>IFERROR('Cuadro 2'!D74/'Cuadro 1'!D74,"-")</f>
        <v>1.6187845303867407</v>
      </c>
      <c r="E74" s="47">
        <f>IFERROR('Cuadro 2'!E74/'Cuadro 1'!E74,"-")</f>
        <v>2.2527047913446654</v>
      </c>
      <c r="F74" s="47">
        <f>IFERROR('Cuadro 2'!F74/'Cuadro 1'!F74,"-")</f>
        <v>3.2034864230640365</v>
      </c>
      <c r="G74" s="48"/>
      <c r="H74" s="46">
        <f>IFERROR('Cuadro 2'!H74/'Cuadro 1'!H74,"-")</f>
        <v>6.9835820895522467</v>
      </c>
      <c r="I74" s="47">
        <f>IFERROR('Cuadro 2'!I74/'Cuadro 1'!I74,"-")</f>
        <v>6.1976744186046515</v>
      </c>
      <c r="J74" s="47">
        <f>IFERROR('Cuadro 2'!J74/'Cuadro 1'!J74,"-")</f>
        <v>4.1422319474835909</v>
      </c>
      <c r="K74" s="49">
        <f>IFERROR('Cuadro 2'!K74/'Cuadro 1'!K74,"-")</f>
        <v>17.740157480314974</v>
      </c>
    </row>
    <row r="75" spans="1:11" x14ac:dyDescent="0.25">
      <c r="A75" s="279"/>
      <c r="B75" s="31" t="s">
        <v>14</v>
      </c>
      <c r="C75" s="46">
        <f>IFERROR('Cuadro 2'!C75/'Cuadro 1'!C75,"-")</f>
        <v>3.9077247561297015</v>
      </c>
      <c r="D75" s="47">
        <f>IFERROR('Cuadro 2'!D75/'Cuadro 1'!D75,"-")</f>
        <v>1.938461538461538</v>
      </c>
      <c r="E75" s="47">
        <f>IFERROR('Cuadro 2'!E75/'Cuadro 1'!E75,"-")</f>
        <v>3.4498069498069501</v>
      </c>
      <c r="F75" s="47">
        <f>IFERROR('Cuadro 2'!F75/'Cuadro 1'!F75,"-")</f>
        <v>5.026150627615058</v>
      </c>
      <c r="G75" s="48"/>
      <c r="H75" s="46">
        <f>IFERROR('Cuadro 2'!H75/'Cuadro 1'!H75,"-")</f>
        <v>6.789403973509935</v>
      </c>
      <c r="I75" s="47">
        <f>IFERROR('Cuadro 2'!I75/'Cuadro 1'!I75,"-")</f>
        <v>8.4831460674157295</v>
      </c>
      <c r="J75" s="47">
        <f>IFERROR('Cuadro 2'!J75/'Cuadro 1'!J75,"-")</f>
        <v>4.2156862745098049</v>
      </c>
      <c r="K75" s="49">
        <f>IFERROR('Cuadro 2'!K75/'Cuadro 1'!K75,"-")</f>
        <v>14.237179487179501</v>
      </c>
    </row>
    <row r="76" spans="1:11" x14ac:dyDescent="0.25">
      <c r="A76" s="279"/>
      <c r="B76" s="31" t="s">
        <v>15</v>
      </c>
      <c r="C76" s="46">
        <f>IFERROR('Cuadro 2'!C76/'Cuadro 1'!C76,"-")</f>
        <v>3.8260390861546862</v>
      </c>
      <c r="D76" s="47">
        <f>IFERROR('Cuadro 2'!D76/'Cuadro 1'!D76,"-")</f>
        <v>1.229166666666667</v>
      </c>
      <c r="E76" s="47">
        <f>IFERROR('Cuadro 2'!E76/'Cuadro 1'!E76,"-")</f>
        <v>2.9160613397901525</v>
      </c>
      <c r="F76" s="47">
        <f>IFERROR('Cuadro 2'!F76/'Cuadro 1'!F76,"-")</f>
        <v>6.0294117647058902</v>
      </c>
      <c r="G76" s="48"/>
      <c r="H76" s="46">
        <f>IFERROR('Cuadro 2'!H76/'Cuadro 1'!H76,"-")</f>
        <v>6.9929078014184407</v>
      </c>
      <c r="I76" s="47">
        <f>IFERROR('Cuadro 2'!I76/'Cuadro 1'!I76,"-")</f>
        <v>11.222222222222221</v>
      </c>
      <c r="J76" s="47">
        <f>IFERROR('Cuadro 2'!J76/'Cuadro 1'!J76,"-")</f>
        <v>3.7330754352030948</v>
      </c>
      <c r="K76" s="49">
        <f>IFERROR('Cuadro 2'!K76/'Cuadro 1'!K76,"-")</f>
        <v>18.896551724137929</v>
      </c>
    </row>
    <row r="77" spans="1:11" ht="14.4" thickBot="1" x14ac:dyDescent="0.3">
      <c r="A77" s="280"/>
      <c r="B77" s="33" t="s">
        <v>16</v>
      </c>
      <c r="C77" s="44">
        <f>IFERROR('Cuadro 2'!C77/'Cuadro 1'!C77,"-")</f>
        <v>5.7503075030750415</v>
      </c>
      <c r="D77" s="45">
        <f>IFERROR('Cuadro 2'!D77/'Cuadro 1'!D77,"-")</f>
        <v>1.1962809917355373</v>
      </c>
      <c r="E77" s="45">
        <f>IFERROR('Cuadro 2'!E77/'Cuadro 1'!E77,"-")</f>
        <v>4.5186480186480207</v>
      </c>
      <c r="F77" s="45">
        <f>IFERROR('Cuadro 2'!F77/'Cuadro 1'!F77,"-")</f>
        <v>8.7228805834092995</v>
      </c>
      <c r="G77" s="50"/>
      <c r="H77" s="44">
        <f>IFERROR('Cuadro 2'!H77/'Cuadro 1'!H77,"-")</f>
        <v>10.127835051546382</v>
      </c>
      <c r="I77" s="45">
        <f>IFERROR('Cuadro 2'!I77/'Cuadro 1'!I77,"-")</f>
        <v>10.181818181818182</v>
      </c>
      <c r="J77" s="45">
        <f>IFERROR('Cuadro 2'!J77/'Cuadro 1'!J77,"-")</f>
        <v>6.6120401337792662</v>
      </c>
      <c r="K77" s="51">
        <f>IFERROR('Cuadro 2'!K77/'Cuadro 1'!K77,"-")</f>
        <v>19.733944954128443</v>
      </c>
    </row>
    <row r="78" spans="1:11" x14ac:dyDescent="0.25">
      <c r="A78" s="278">
        <v>2010</v>
      </c>
      <c r="B78" s="34" t="s">
        <v>5</v>
      </c>
      <c r="C78" s="56">
        <f>IFERROR('Cuadro 2'!C78/'Cuadro 1'!C78,"-")</f>
        <v>5.1670013386880767</v>
      </c>
      <c r="D78" s="57">
        <f>IFERROR('Cuadro 2'!D78/'Cuadro 1'!D78,"-")</f>
        <v>3.4343675417661124</v>
      </c>
      <c r="E78" s="57">
        <f>IFERROR('Cuadro 2'!E78/'Cuadro 1'!E78,"-")</f>
        <v>4.4444444444444411</v>
      </c>
      <c r="F78" s="57">
        <f>IFERROR('Cuadro 2'!F78/'Cuadro 1'!F78,"-")</f>
        <v>6.0797973400886578</v>
      </c>
      <c r="G78" s="57"/>
      <c r="H78" s="56">
        <f>IFERROR('Cuadro 2'!H78/'Cuadro 1'!H78,"-")</f>
        <v>6.3821428571428562</v>
      </c>
      <c r="I78" s="57">
        <f>IFERROR('Cuadro 2'!I78/'Cuadro 1'!I78,"-")</f>
        <v>5.7164948453608249</v>
      </c>
      <c r="J78" s="57">
        <f>IFERROR('Cuadro 2'!J78/'Cuadro 1'!J78,"-")</f>
        <v>4.7488584474885851</v>
      </c>
      <c r="K78" s="59">
        <f>IFERROR('Cuadro 2'!K78/'Cuadro 1'!K78,"-")</f>
        <v>10.442307692307686</v>
      </c>
    </row>
    <row r="79" spans="1:11" x14ac:dyDescent="0.25">
      <c r="A79" s="279"/>
      <c r="B79" s="31" t="s">
        <v>6</v>
      </c>
      <c r="C79" s="46">
        <f>IFERROR('Cuadro 2'!C79/'Cuadro 1'!C79,"-")</f>
        <v>4.0939078751857378</v>
      </c>
      <c r="D79" s="47">
        <f>IFERROR('Cuadro 2'!D79/'Cuadro 1'!D79,"-")</f>
        <v>3.6143344709897596</v>
      </c>
      <c r="E79" s="47">
        <f>IFERROR('Cuadro 2'!E79/'Cuadro 1'!E79,"-")</f>
        <v>2.7838246409674996</v>
      </c>
      <c r="F79" s="47">
        <f>IFERROR('Cuadro 2'!F79/'Cuadro 1'!F79,"-")</f>
        <v>5.1652372784448151</v>
      </c>
      <c r="G79" s="47"/>
      <c r="H79" s="46">
        <f>IFERROR('Cuadro 2'!H79/'Cuadro 1'!H79,"-")</f>
        <v>6.2781371280724452</v>
      </c>
      <c r="I79" s="47">
        <f>IFERROR('Cuadro 2'!I79/'Cuadro 1'!I79,"-")</f>
        <v>3.7339901477832509</v>
      </c>
      <c r="J79" s="47">
        <f>IFERROR('Cuadro 2'!J79/'Cuadro 1'!J79,"-")</f>
        <v>4.4337899543378994</v>
      </c>
      <c r="K79" s="49">
        <f>IFERROR('Cuadro 2'!K79/'Cuadro 1'!K79,"-")</f>
        <v>16.310606060606055</v>
      </c>
    </row>
    <row r="80" spans="1:11" x14ac:dyDescent="0.25">
      <c r="A80" s="279"/>
      <c r="B80" s="31" t="s">
        <v>7</v>
      </c>
      <c r="C80" s="46">
        <f>IFERROR('Cuadro 2'!C80/'Cuadro 1'!C80,"-")</f>
        <v>3.4119917653113725</v>
      </c>
      <c r="D80" s="47">
        <f>IFERROR('Cuadro 2'!D80/'Cuadro 1'!D80,"-")</f>
        <v>1.8587301587301583</v>
      </c>
      <c r="E80" s="47">
        <f>IFERROR('Cuadro 2'!E80/'Cuadro 1'!E80,"-")</f>
        <v>1.8562639821029094</v>
      </c>
      <c r="F80" s="47">
        <f>IFERROR('Cuadro 2'!F80/'Cuadro 1'!F80,"-")</f>
        <v>5.9734332425068013</v>
      </c>
      <c r="G80" s="47"/>
      <c r="H80" s="46">
        <f>IFERROR('Cuadro 2'!H80/'Cuadro 1'!H80,"-")</f>
        <v>6.1931034482758651</v>
      </c>
      <c r="I80" s="47">
        <f>IFERROR('Cuadro 2'!I80/'Cuadro 1'!I80,"-")</f>
        <v>5.7384615384615376</v>
      </c>
      <c r="J80" s="47">
        <f>IFERROR('Cuadro 2'!J80/'Cuadro 1'!J80,"-")</f>
        <v>3.6862302483069973</v>
      </c>
      <c r="K80" s="49">
        <f>IFERROR('Cuadro 2'!K80/'Cuadro 1'!K80,"-")</f>
        <v>13.888157894736844</v>
      </c>
    </row>
    <row r="81" spans="1:11" x14ac:dyDescent="0.25">
      <c r="A81" s="279"/>
      <c r="B81" s="31" t="s">
        <v>8</v>
      </c>
      <c r="C81" s="46">
        <f>IFERROR('Cuadro 2'!C81/'Cuadro 1'!C81,"-")</f>
        <v>3.5919722783713568</v>
      </c>
      <c r="D81" s="47">
        <f>IFERROR('Cuadro 2'!D81/'Cuadro 1'!D81,"-")</f>
        <v>1.8086642599277967</v>
      </c>
      <c r="E81" s="47">
        <f>IFERROR('Cuadro 2'!E81/'Cuadro 1'!E81,"-")</f>
        <v>2.2805596465390257</v>
      </c>
      <c r="F81" s="47">
        <f>IFERROR('Cuadro 2'!F81/'Cuadro 1'!F81,"-")</f>
        <v>5.3771760154738892</v>
      </c>
      <c r="G81" s="47"/>
      <c r="H81" s="46">
        <f>IFERROR('Cuadro 2'!H81/'Cuadro 1'!H81,"-")</f>
        <v>4.2184075967859744</v>
      </c>
      <c r="I81" s="47">
        <f>IFERROR('Cuadro 2'!I81/'Cuadro 1'!I81,"-")</f>
        <v>3.032258064516129</v>
      </c>
      <c r="J81" s="47">
        <f>IFERROR('Cuadro 2'!J81/'Cuadro 1'!J81,"-")</f>
        <v>3.2143845089903151</v>
      </c>
      <c r="K81" s="49">
        <f>IFERROR('Cuadro 2'!K81/'Cuadro 1'!K81,"-")</f>
        <v>9.1728395061728403</v>
      </c>
    </row>
    <row r="82" spans="1:11" x14ac:dyDescent="0.25">
      <c r="A82" s="279"/>
      <c r="B82" s="31" t="s">
        <v>9</v>
      </c>
      <c r="C82" s="46">
        <f>IFERROR('Cuadro 2'!C82/'Cuadro 1'!C82,"-")</f>
        <v>4.2067291016302439</v>
      </c>
      <c r="D82" s="47">
        <f>IFERROR('Cuadro 2'!D82/'Cuadro 1'!D82,"-")</f>
        <v>1.926070038910505</v>
      </c>
      <c r="E82" s="47">
        <f>IFERROR('Cuadro 2'!E82/'Cuadro 1'!E82,"-")</f>
        <v>2.7309885931558946</v>
      </c>
      <c r="F82" s="47">
        <f>IFERROR('Cuadro 2'!F82/'Cuadro 1'!F82,"-")</f>
        <v>6.2756264236901984</v>
      </c>
      <c r="G82" s="47"/>
      <c r="H82" s="46">
        <f>IFERROR('Cuadro 2'!H82/'Cuadro 1'!H82,"-")</f>
        <v>4.0625459896983083</v>
      </c>
      <c r="I82" s="47">
        <f>IFERROR('Cuadro 2'!I82/'Cuadro 1'!I82,"-")</f>
        <v>2.6210045662100452</v>
      </c>
      <c r="J82" s="47">
        <f>IFERROR('Cuadro 2'!J82/'Cuadro 1'!J82,"-")</f>
        <v>2.7789336801040316</v>
      </c>
      <c r="K82" s="49">
        <f>IFERROR('Cuadro 2'!K82/'Cuadro 1'!K82,"-")</f>
        <v>14.710526315789476</v>
      </c>
    </row>
    <row r="83" spans="1:11" x14ac:dyDescent="0.25">
      <c r="A83" s="279"/>
      <c r="B83" s="31" t="s">
        <v>10</v>
      </c>
      <c r="C83" s="46">
        <f>IFERROR('Cuadro 2'!C83/'Cuadro 1'!C83,"-")</f>
        <v>3.9595782073813663</v>
      </c>
      <c r="D83" s="47">
        <f>IFERROR('Cuadro 2'!D83/'Cuadro 1'!D83,"-")</f>
        <v>1.561844863731656</v>
      </c>
      <c r="E83" s="47">
        <f>IFERROR('Cuadro 2'!E83/'Cuadro 1'!E83,"-")</f>
        <v>2.4160079051383399</v>
      </c>
      <c r="F83" s="47">
        <f>IFERROR('Cuadro 2'!F83/'Cuadro 1'!F83,"-")</f>
        <v>5.9550147492625349</v>
      </c>
      <c r="G83" s="47"/>
      <c r="H83" s="46">
        <f>IFERROR('Cuadro 2'!H83/'Cuadro 1'!H83,"-")</f>
        <v>3.3380698638247464</v>
      </c>
      <c r="I83" s="47">
        <f>IFERROR('Cuadro 2'!I83/'Cuadro 1'!I83,"-")</f>
        <v>1.7609046849757681</v>
      </c>
      <c r="J83" s="47">
        <f>IFERROR('Cuadro 2'!J83/'Cuadro 1'!J83,"-")</f>
        <v>2.6286043829296419</v>
      </c>
      <c r="K83" s="49">
        <f>IFERROR('Cuadro 2'!K83/'Cuadro 1'!K83,"-")</f>
        <v>11.177339901477831</v>
      </c>
    </row>
    <row r="84" spans="1:11" x14ac:dyDescent="0.25">
      <c r="A84" s="279"/>
      <c r="B84" s="31" t="s">
        <v>11</v>
      </c>
      <c r="C84" s="46">
        <f>IFERROR('Cuadro 2'!C84/'Cuadro 1'!C84,"-")</f>
        <v>3.7480151881256445</v>
      </c>
      <c r="D84" s="47">
        <f>IFERROR('Cuadro 2'!D84/'Cuadro 1'!D84,"-")</f>
        <v>1.1409523809523809</v>
      </c>
      <c r="E84" s="47">
        <f>IFERROR('Cuadro 2'!E84/'Cuadro 1'!E84,"-")</f>
        <v>2.4277828886844515</v>
      </c>
      <c r="F84" s="47">
        <f>IFERROR('Cuadro 2'!F84/'Cuadro 1'!F84,"-")</f>
        <v>5.9299610894941619</v>
      </c>
      <c r="G84" s="47"/>
      <c r="H84" s="46">
        <f>IFERROR('Cuadro 2'!H84/'Cuadro 1'!H84,"-")</f>
        <v>3.7542201215395008</v>
      </c>
      <c r="I84" s="47">
        <f>IFERROR('Cuadro 2'!I84/'Cuadro 1'!I84,"-")</f>
        <v>1.6344262295081964</v>
      </c>
      <c r="J84" s="47">
        <f>IFERROR('Cuadro 2'!J84/'Cuadro 1'!J84,"-")</f>
        <v>3.4454545454545435</v>
      </c>
      <c r="K84" s="49">
        <f>IFERROR('Cuadro 2'!K84/'Cuadro 1'!K84,"-")</f>
        <v>10.848341232227488</v>
      </c>
    </row>
    <row r="85" spans="1:11" x14ac:dyDescent="0.25">
      <c r="A85" s="279"/>
      <c r="B85" s="31" t="s">
        <v>12</v>
      </c>
      <c r="C85" s="46">
        <f>IFERROR('Cuadro 2'!C85/'Cuadro 1'!C85,"-")</f>
        <v>3.1451233842538175</v>
      </c>
      <c r="D85" s="47">
        <f>IFERROR('Cuadro 2'!D85/'Cuadro 1'!D85,"-")</f>
        <v>0.65062111801242239</v>
      </c>
      <c r="E85" s="47">
        <f>IFERROR('Cuadro 2'!E85/'Cuadro 1'!E85,"-")</f>
        <v>1.9623824451410654</v>
      </c>
      <c r="F85" s="47">
        <f>IFERROR('Cuadro 2'!F85/'Cuadro 1'!F85,"-")</f>
        <v>5.244609164420484</v>
      </c>
      <c r="G85" s="47"/>
      <c r="H85" s="46">
        <f>IFERROR('Cuadro 2'!H85/'Cuadro 1'!H85,"-")</f>
        <v>4.7734513274336239</v>
      </c>
      <c r="I85" s="47">
        <f>IFERROR('Cuadro 2'!I85/'Cuadro 1'!I85,"-")</f>
        <v>2.1720698254364086</v>
      </c>
      <c r="J85" s="47">
        <f>IFERROR('Cuadro 2'!J85/'Cuadro 1'!J85,"-")</f>
        <v>4.023489932885906</v>
      </c>
      <c r="K85" s="49">
        <f>IFERROR('Cuadro 2'!K85/'Cuadro 1'!K85,"-")</f>
        <v>15.977443609022552</v>
      </c>
    </row>
    <row r="86" spans="1:11" x14ac:dyDescent="0.25">
      <c r="A86" s="279"/>
      <c r="B86" s="31" t="s">
        <v>13</v>
      </c>
      <c r="C86" s="46">
        <f>IFERROR('Cuadro 2'!C86/'Cuadro 1'!C86,"-")</f>
        <v>3.475235109717874</v>
      </c>
      <c r="D86" s="47">
        <f>IFERROR('Cuadro 2'!D86/'Cuadro 1'!D86,"-")</f>
        <v>2.4143222506393851</v>
      </c>
      <c r="E86" s="47">
        <f>IFERROR('Cuadro 2'!E86/'Cuadro 1'!E86,"-")</f>
        <v>1.7482462977396718</v>
      </c>
      <c r="F86" s="47">
        <f>IFERROR('Cuadro 2'!F86/'Cuadro 1'!F86,"-")</f>
        <v>5.2104221635883885</v>
      </c>
      <c r="G86" s="47"/>
      <c r="H86" s="46">
        <f>IFERROR('Cuadro 2'!H86/'Cuadro 1'!H86,"-")</f>
        <v>5.1073703366696996</v>
      </c>
      <c r="I86" s="47">
        <f>IFERROR('Cuadro 2'!I86/'Cuadro 1'!I86,"-")</f>
        <v>1.8929440389294401</v>
      </c>
      <c r="J86" s="47">
        <f>IFERROR('Cuadro 2'!J86/'Cuadro 1'!J86,"-")</f>
        <v>5.0402298850574692</v>
      </c>
      <c r="K86" s="49">
        <f>IFERROR('Cuadro 2'!K86/'Cuadro 1'!K86,"-")</f>
        <v>13.277108433734938</v>
      </c>
    </row>
    <row r="87" spans="1:11" x14ac:dyDescent="0.25">
      <c r="A87" s="279"/>
      <c r="B87" s="31" t="s">
        <v>14</v>
      </c>
      <c r="C87" s="46">
        <f>IFERROR('Cuadro 2'!C87/'Cuadro 1'!C87,"-")</f>
        <v>3.9509472259810541</v>
      </c>
      <c r="D87" s="47">
        <f>IFERROR('Cuadro 2'!D87/'Cuadro 1'!D87,"-")</f>
        <v>2.1033519553072617</v>
      </c>
      <c r="E87" s="47">
        <f>IFERROR('Cuadro 2'!E87/'Cuadro 1'!E87,"-")</f>
        <v>2.5042654028436031</v>
      </c>
      <c r="F87" s="47">
        <f>IFERROR('Cuadro 2'!F87/'Cuadro 1'!F87,"-")</f>
        <v>5.3687621516526294</v>
      </c>
      <c r="G87" s="47"/>
      <c r="H87" s="46">
        <f>IFERROR('Cuadro 2'!H87/'Cuadro 1'!H87,"-")</f>
        <v>4.1547525530243492</v>
      </c>
      <c r="I87" s="47">
        <f>IFERROR('Cuadro 2'!I87/'Cuadro 1'!I87,"-")</f>
        <v>2.3333333333333335</v>
      </c>
      <c r="J87" s="47">
        <f>IFERROR('Cuadro 2'!J87/'Cuadro 1'!J87,"-")</f>
        <v>3.1816939890710372</v>
      </c>
      <c r="K87" s="49">
        <f>IFERROR('Cuadro 2'!K87/'Cuadro 1'!K87,"-")</f>
        <v>11.71270718232044</v>
      </c>
    </row>
    <row r="88" spans="1:11" x14ac:dyDescent="0.25">
      <c r="A88" s="279"/>
      <c r="B88" s="31" t="s">
        <v>15</v>
      </c>
      <c r="C88" s="46">
        <f>IFERROR('Cuadro 2'!C88/'Cuadro 1'!C88,"-")</f>
        <v>3.1090493136756496</v>
      </c>
      <c r="D88" s="47">
        <f>IFERROR('Cuadro 2'!D88/'Cuadro 1'!D88,"-")</f>
        <v>1.2943871706758301</v>
      </c>
      <c r="E88" s="47">
        <f>IFERROR('Cuadro 2'!E88/'Cuadro 1'!E88,"-")</f>
        <v>1.765667574931878</v>
      </c>
      <c r="F88" s="47">
        <f>IFERROR('Cuadro 2'!F88/'Cuadro 1'!F88,"-")</f>
        <v>5.3414940364092933</v>
      </c>
      <c r="G88" s="47"/>
      <c r="H88" s="46">
        <f>IFERROR('Cuadro 2'!H88/'Cuadro 1'!H88,"-")</f>
        <v>4.320830007980847</v>
      </c>
      <c r="I88" s="47">
        <f>IFERROR('Cuadro 2'!I88/'Cuadro 1'!I88,"-")</f>
        <v>3.1495327102803738</v>
      </c>
      <c r="J88" s="47">
        <f>IFERROR('Cuadro 2'!J88/'Cuadro 1'!J88,"-")</f>
        <v>3.2955801104972369</v>
      </c>
      <c r="K88" s="49">
        <f>IFERROR('Cuadro 2'!K88/'Cuadro 1'!K88,"-")</f>
        <v>9.6971153846153939</v>
      </c>
    </row>
    <row r="89" spans="1:11" ht="14.4" thickBot="1" x14ac:dyDescent="0.3">
      <c r="A89" s="280"/>
      <c r="B89" s="33" t="s">
        <v>16</v>
      </c>
      <c r="C89" s="44">
        <f>IFERROR('Cuadro 2'!C89/'Cuadro 1'!C89,"-")</f>
        <v>3.9004554326610226</v>
      </c>
      <c r="D89" s="45">
        <f>IFERROR('Cuadro 2'!D89/'Cuadro 1'!D89,"-")</f>
        <v>1.2316076294277931</v>
      </c>
      <c r="E89" s="45">
        <f>IFERROR('Cuadro 2'!E89/'Cuadro 1'!E89,"-")</f>
        <v>2.2593917710196769</v>
      </c>
      <c r="F89" s="45">
        <f>IFERROR('Cuadro 2'!F89/'Cuadro 1'!F89,"-")</f>
        <v>7.0049099836333832</v>
      </c>
      <c r="G89" s="45"/>
      <c r="H89" s="44">
        <f>IFERROR('Cuadro 2'!H89/'Cuadro 1'!H89,"-")</f>
        <v>4.3082881487219247</v>
      </c>
      <c r="I89" s="45">
        <f>IFERROR('Cuadro 2'!I89/'Cuadro 1'!I89,"-")</f>
        <v>1.584097859327217</v>
      </c>
      <c r="J89" s="45">
        <f>IFERROR('Cuadro 2'!J89/'Cuadro 1'!J89,"-")</f>
        <v>4.9681274900398398</v>
      </c>
      <c r="K89" s="51">
        <f>IFERROR('Cuadro 2'!K89/'Cuadro 1'!K89,"-")</f>
        <v>15.051851851851836</v>
      </c>
    </row>
    <row r="90" spans="1:11" x14ac:dyDescent="0.25">
      <c r="A90" s="278">
        <v>2011</v>
      </c>
      <c r="B90" s="34" t="s">
        <v>5</v>
      </c>
      <c r="C90" s="56">
        <f>IFERROR('Cuadro 2'!C90/'Cuadro 1'!C90,"-")</f>
        <v>4.346901356802352</v>
      </c>
      <c r="D90" s="57">
        <f>IFERROR('Cuadro 2'!D90/'Cuadro 1'!D90,"-")</f>
        <v>2.6376306620209053</v>
      </c>
      <c r="E90" s="57">
        <f>IFERROR('Cuadro 2'!E90/'Cuadro 1'!E90,"-")</f>
        <v>2.3362745098039217</v>
      </c>
      <c r="F90" s="57">
        <f>IFERROR('Cuadro 2'!F90/'Cuadro 1'!F90,"-")</f>
        <v>6.136619718309861</v>
      </c>
      <c r="G90" s="57"/>
      <c r="H90" s="56">
        <f>IFERROR('Cuadro 2'!H90/'Cuadro 1'!H90,"-")</f>
        <v>4.4613003095975223</v>
      </c>
      <c r="I90" s="57">
        <f>IFERROR('Cuadro 2'!I90/'Cuadro 1'!I90,"-")</f>
        <v>3.0000000000000004</v>
      </c>
      <c r="J90" s="57">
        <f>IFERROR('Cuadro 2'!J90/'Cuadro 1'!J90,"-")</f>
        <v>3.4250000000000016</v>
      </c>
      <c r="K90" s="59">
        <f>IFERROR('Cuadro 2'!K90/'Cuadro 1'!K90,"-")</f>
        <v>10.754901960784322</v>
      </c>
    </row>
    <row r="91" spans="1:11" x14ac:dyDescent="0.25">
      <c r="A91" s="279"/>
      <c r="B91" s="31" t="s">
        <v>6</v>
      </c>
      <c r="C91" s="46">
        <f>IFERROR('Cuadro 2'!C91/'Cuadro 1'!C91,"-")</f>
        <v>3.3060139860139874</v>
      </c>
      <c r="D91" s="47">
        <f>IFERROR('Cuadro 2'!D91/'Cuadro 1'!D91,"-")</f>
        <v>1.9715189873417722</v>
      </c>
      <c r="E91" s="47">
        <f>IFERROR('Cuadro 2'!E91/'Cuadro 1'!E91,"-")</f>
        <v>1.6206443129520054</v>
      </c>
      <c r="F91" s="47">
        <f>IFERROR('Cuadro 2'!F91/'Cuadro 1'!F91,"-")</f>
        <v>5.0235903337169194</v>
      </c>
      <c r="G91" s="47"/>
      <c r="H91" s="46">
        <f>IFERROR('Cuadro 2'!H91/'Cuadro 1'!H91,"-")</f>
        <v>4.1402616279069751</v>
      </c>
      <c r="I91" s="47">
        <f>IFERROR('Cuadro 2'!I91/'Cuadro 1'!I91,"-")</f>
        <v>3.207594936708861</v>
      </c>
      <c r="J91" s="47">
        <f>IFERROR('Cuadro 2'!J91/'Cuadro 1'!J91,"-")</f>
        <v>3.0548302872062654</v>
      </c>
      <c r="K91" s="49">
        <f>IFERROR('Cuadro 2'!K91/'Cuadro 1'!K91,"-")</f>
        <v>9.7209302325581479</v>
      </c>
    </row>
    <row r="92" spans="1:11" x14ac:dyDescent="0.25">
      <c r="A92" s="279"/>
      <c r="B92" s="31" t="s">
        <v>7</v>
      </c>
      <c r="C92" s="46">
        <f>IFERROR('Cuadro 2'!C92/'Cuadro 1'!C92,"-")</f>
        <v>3.5236341313689308</v>
      </c>
      <c r="D92" s="47">
        <f>IFERROR('Cuadro 2'!D92/'Cuadro 1'!D92,"-")</f>
        <v>1.0591133004926105</v>
      </c>
      <c r="E92" s="47">
        <f>IFERROR('Cuadro 2'!E92/'Cuadro 1'!E92,"-")</f>
        <v>1.9150442477876091</v>
      </c>
      <c r="F92" s="47">
        <f>IFERROR('Cuadro 2'!F92/'Cuadro 1'!F92,"-")</f>
        <v>5.160278745644594</v>
      </c>
      <c r="G92" s="47"/>
      <c r="H92" s="46">
        <f>IFERROR('Cuadro 2'!H92/'Cuadro 1'!H92,"-")</f>
        <v>2.7659384752563532</v>
      </c>
      <c r="I92" s="47">
        <f>IFERROR('Cuadro 2'!I92/'Cuadro 1'!I92,"-")</f>
        <v>2.8764705882352928</v>
      </c>
      <c r="J92" s="47">
        <f>IFERROR('Cuadro 2'!J92/'Cuadro 1'!J92,"-")</f>
        <v>1.7072010869565224</v>
      </c>
      <c r="K92" s="49">
        <f>IFERROR('Cuadro 2'!K92/'Cuadro 1'!K92,"-")</f>
        <v>8.521072796934865</v>
      </c>
    </row>
    <row r="93" spans="1:11" x14ac:dyDescent="0.25">
      <c r="A93" s="279"/>
      <c r="B93" s="31" t="s">
        <v>8</v>
      </c>
      <c r="C93" s="46">
        <f>IFERROR('Cuadro 2'!C93/'Cuadro 1'!C93,"-")</f>
        <v>3.2929079883996808</v>
      </c>
      <c r="D93" s="47">
        <f>IFERROR('Cuadro 2'!D93/'Cuadro 1'!D93,"-")</f>
        <v>2.1746031746031744</v>
      </c>
      <c r="E93" s="47">
        <f>IFERROR('Cuadro 2'!E93/'Cuadro 1'!E93,"-")</f>
        <v>1.8498269896193777</v>
      </c>
      <c r="F93" s="47">
        <f>IFERROR('Cuadro 2'!F93/'Cuadro 1'!F93,"-")</f>
        <v>4.8197641774284161</v>
      </c>
      <c r="G93" s="47"/>
      <c r="H93" s="46">
        <f>IFERROR('Cuadro 2'!H93/'Cuadro 1'!H93,"-")</f>
        <v>3.4010067114093996</v>
      </c>
      <c r="I93" s="47">
        <f>IFERROR('Cuadro 2'!I93/'Cuadro 1'!I93,"-")</f>
        <v>2.0919540229885065</v>
      </c>
      <c r="J93" s="47">
        <f>IFERROR('Cuadro 2'!J93/'Cuadro 1'!J93,"-")</f>
        <v>2.9248291571753993</v>
      </c>
      <c r="K93" s="49">
        <f>IFERROR('Cuadro 2'!K93/'Cuadro 1'!K93,"-")</f>
        <v>7.4385382059800653</v>
      </c>
    </row>
    <row r="94" spans="1:11" x14ac:dyDescent="0.25">
      <c r="A94" s="279"/>
      <c r="B94" s="31" t="s">
        <v>9</v>
      </c>
      <c r="C94" s="46">
        <f>IFERROR('Cuadro 2'!C94/'Cuadro 1'!C94,"-")</f>
        <v>4.0907079646017683</v>
      </c>
      <c r="D94" s="47">
        <f>IFERROR('Cuadro 2'!D94/'Cuadro 1'!D94,"-")</f>
        <v>3.5302663438256663</v>
      </c>
      <c r="E94" s="47">
        <f>IFERROR('Cuadro 2'!E94/'Cuadro 1'!E94,"-")</f>
        <v>2.322898032200357</v>
      </c>
      <c r="F94" s="47">
        <f>IFERROR('Cuadro 2'!F94/'Cuadro 1'!F94,"-")</f>
        <v>5.4427434170238769</v>
      </c>
      <c r="G94" s="47"/>
      <c r="H94" s="46">
        <f>IFERROR('Cuadro 2'!H94/'Cuadro 1'!H94,"-")</f>
        <v>4.0041841004184091</v>
      </c>
      <c r="I94" s="47">
        <f>IFERROR('Cuadro 2'!I94/'Cuadro 1'!I94,"-")</f>
        <v>2.3027027027027036</v>
      </c>
      <c r="J94" s="47">
        <f>IFERROR('Cuadro 2'!J94/'Cuadro 1'!J94,"-")</f>
        <v>3.2744282744282747</v>
      </c>
      <c r="K94" s="49">
        <f>IFERROR('Cuadro 2'!K94/'Cuadro 1'!K94,"-")</f>
        <v>14.557692307692303</v>
      </c>
    </row>
    <row r="95" spans="1:11" x14ac:dyDescent="0.25">
      <c r="A95" s="279"/>
      <c r="B95" s="31" t="s">
        <v>10</v>
      </c>
      <c r="C95" s="46">
        <f>IFERROR('Cuadro 2'!C95/'Cuadro 1'!C95,"-")</f>
        <v>3.5927475592747542</v>
      </c>
      <c r="D95" s="47">
        <f>IFERROR('Cuadro 2'!D95/'Cuadro 1'!D95,"-")</f>
        <v>1.5210772833723654</v>
      </c>
      <c r="E95" s="47">
        <f>IFERROR('Cuadro 2'!E95/'Cuadro 1'!E95,"-")</f>
        <v>2.3884103367267042</v>
      </c>
      <c r="F95" s="47">
        <f>IFERROR('Cuadro 2'!F95/'Cuadro 1'!F95,"-")</f>
        <v>5.8672627235213328</v>
      </c>
      <c r="G95" s="47"/>
      <c r="H95" s="46">
        <f>IFERROR('Cuadro 2'!H95/'Cuadro 1'!H95,"-")</f>
        <v>4.4564660691421238</v>
      </c>
      <c r="I95" s="47">
        <f>IFERROR('Cuadro 2'!I95/'Cuadro 1'!I95,"-")</f>
        <v>2.1387283236994223</v>
      </c>
      <c r="J95" s="47">
        <f>IFERROR('Cuadro 2'!J95/'Cuadro 1'!J95,"-")</f>
        <v>3.7904451682953315</v>
      </c>
      <c r="K95" s="49">
        <f>IFERROR('Cuadro 2'!K95/'Cuadro 1'!K95,"-")</f>
        <v>19.344262295081975</v>
      </c>
    </row>
    <row r="96" spans="1:11" x14ac:dyDescent="0.25">
      <c r="A96" s="279"/>
      <c r="B96" s="31" t="s">
        <v>11</v>
      </c>
      <c r="C96" s="46">
        <f>IFERROR('Cuadro 2'!C96/'Cuadro 1'!C96,"-")</f>
        <v>3.4538059267867545</v>
      </c>
      <c r="D96" s="47">
        <f>IFERROR('Cuadro 2'!D96/'Cuadro 1'!D96,"-")</f>
        <v>1.99624765478424</v>
      </c>
      <c r="E96" s="47">
        <f>IFERROR('Cuadro 2'!E96/'Cuadro 1'!E96,"-")</f>
        <v>1.7323549965059388</v>
      </c>
      <c r="F96" s="47">
        <f>IFERROR('Cuadro 2'!F96/'Cuadro 1'!F96,"-")</f>
        <v>5.6461434370771322</v>
      </c>
      <c r="G96" s="47"/>
      <c r="H96" s="46">
        <f>IFERROR('Cuadro 2'!H96/'Cuadro 1'!H96,"-")</f>
        <v>2.7630646589902566</v>
      </c>
      <c r="I96" s="47">
        <f>IFERROR('Cuadro 2'!I96/'Cuadro 1'!I96,"-")</f>
        <v>1.4621710526315794</v>
      </c>
      <c r="J96" s="47">
        <f>IFERROR('Cuadro 2'!J96/'Cuadro 1'!J96,"-")</f>
        <v>2.2723311546840947</v>
      </c>
      <c r="K96" s="49">
        <f>IFERROR('Cuadro 2'!K96/'Cuadro 1'!K96,"-")</f>
        <v>8.1355311355311368</v>
      </c>
    </row>
    <row r="97" spans="1:11" x14ac:dyDescent="0.25">
      <c r="A97" s="279"/>
      <c r="B97" s="31" t="s">
        <v>12</v>
      </c>
      <c r="C97" s="46">
        <f>IFERROR('Cuadro 2'!C97/'Cuadro 1'!C97,"-")</f>
        <v>3.3614982578397234</v>
      </c>
      <c r="D97" s="47">
        <f>IFERROR('Cuadro 2'!D97/'Cuadro 1'!D97,"-")</f>
        <v>0.97712418300653581</v>
      </c>
      <c r="E97" s="47">
        <f>IFERROR('Cuadro 2'!E97/'Cuadro 1'!E97,"-")</f>
        <v>2.3465266558966071</v>
      </c>
      <c r="F97" s="47">
        <f>IFERROR('Cuadro 2'!F97/'Cuadro 1'!F97,"-")</f>
        <v>5.0652446675031388</v>
      </c>
      <c r="G97" s="47"/>
      <c r="H97" s="46">
        <f>IFERROR('Cuadro 2'!H97/'Cuadro 1'!H97,"-")</f>
        <v>2.8041529023124103</v>
      </c>
      <c r="I97" s="47">
        <f>IFERROR('Cuadro 2'!I97/'Cuadro 1'!I97,"-")</f>
        <v>1.1712247324613552</v>
      </c>
      <c r="J97" s="47">
        <f>IFERROR('Cuadro 2'!J97/'Cuadro 1'!J97,"-")</f>
        <v>2.5826408125577101</v>
      </c>
      <c r="K97" s="49">
        <f>IFERROR('Cuadro 2'!K97/'Cuadro 1'!K97,"-")</f>
        <v>11.076923076923075</v>
      </c>
    </row>
    <row r="98" spans="1:11" x14ac:dyDescent="0.25">
      <c r="A98" s="279"/>
      <c r="B98" s="31" t="s">
        <v>13</v>
      </c>
      <c r="C98" s="46">
        <f>IFERROR('Cuadro 2'!C98/'Cuadro 1'!C98,"-")</f>
        <v>4.0624373956594315</v>
      </c>
      <c r="D98" s="47">
        <f>IFERROR('Cuadro 2'!D98/'Cuadro 1'!D98,"-")</f>
        <v>2.9437500000000001</v>
      </c>
      <c r="E98" s="47">
        <f>IFERROR('Cuadro 2'!E98/'Cuadro 1'!E98,"-")</f>
        <v>3.045104510451047</v>
      </c>
      <c r="F98" s="47">
        <f>IFERROR('Cuadro 2'!F98/'Cuadro 1'!F98,"-")</f>
        <v>4.7887882219705569</v>
      </c>
      <c r="G98" s="47"/>
      <c r="H98" s="46">
        <f>IFERROR('Cuadro 2'!H98/'Cuadro 1'!H98,"-")</f>
        <v>3.5850447604002094</v>
      </c>
      <c r="I98" s="47">
        <f>IFERROR('Cuadro 2'!I98/'Cuadro 1'!I98,"-")</f>
        <v>2.0388639760837086</v>
      </c>
      <c r="J98" s="47">
        <f>IFERROR('Cuadro 2'!J98/'Cuadro 1'!J98,"-")</f>
        <v>2.9613152804642167</v>
      </c>
      <c r="K98" s="49">
        <f>IFERROR('Cuadro 2'!K98/'Cuadro 1'!K98,"-")</f>
        <v>12.1530612244898</v>
      </c>
    </row>
    <row r="99" spans="1:11" x14ac:dyDescent="0.25">
      <c r="A99" s="279"/>
      <c r="B99" s="31" t="s">
        <v>14</v>
      </c>
      <c r="C99" s="46">
        <f>IFERROR('Cuadro 2'!C99/'Cuadro 1'!C99,"-")</f>
        <v>3.7012195121951126</v>
      </c>
      <c r="D99" s="47">
        <f>IFERROR('Cuadro 2'!D99/'Cuadro 1'!D99,"-")</f>
        <v>2.1812080536912752</v>
      </c>
      <c r="E99" s="47">
        <f>IFERROR('Cuadro 2'!E99/'Cuadro 1'!E99,"-")</f>
        <v>2.201178451178452</v>
      </c>
      <c r="F99" s="47">
        <f>IFERROR('Cuadro 2'!F99/'Cuadro 1'!F99,"-")</f>
        <v>5.0723926380368081</v>
      </c>
      <c r="G99" s="47"/>
      <c r="H99" s="46">
        <f>IFERROR('Cuadro 2'!H99/'Cuadro 1'!H99,"-")</f>
        <v>3.5565732758620712</v>
      </c>
      <c r="I99" s="47">
        <f>IFERROR('Cuadro 2'!I99/'Cuadro 1'!I99,"-")</f>
        <v>1.6713286713286712</v>
      </c>
      <c r="J99" s="47">
        <f>IFERROR('Cuadro 2'!J99/'Cuadro 1'!J99,"-")</f>
        <v>3.1599999999999979</v>
      </c>
      <c r="K99" s="49">
        <f>IFERROR('Cuadro 2'!K99/'Cuadro 1'!K99,"-")</f>
        <v>9.9444444444444482</v>
      </c>
    </row>
    <row r="100" spans="1:11" x14ac:dyDescent="0.25">
      <c r="A100" s="279"/>
      <c r="B100" s="31" t="s">
        <v>15</v>
      </c>
      <c r="C100" s="46">
        <f>IFERROR('Cuadro 2'!C100/'Cuadro 1'!C100,"-")</f>
        <v>4.095187544232135</v>
      </c>
      <c r="D100" s="47">
        <f>IFERROR('Cuadro 2'!D100/'Cuadro 1'!D100,"-")</f>
        <v>2.4336734693877551</v>
      </c>
      <c r="E100" s="47">
        <f>IFERROR('Cuadro 2'!E100/'Cuadro 1'!E100,"-")</f>
        <v>1.683976261127597</v>
      </c>
      <c r="F100" s="47">
        <f>IFERROR('Cuadro 2'!F100/'Cuadro 1'!F100,"-")</f>
        <v>6.8845553822152921</v>
      </c>
      <c r="G100" s="47"/>
      <c r="H100" s="46">
        <f>IFERROR('Cuadro 2'!H100/'Cuadro 1'!H100,"-")</f>
        <v>3.082521783700666</v>
      </c>
      <c r="I100" s="47">
        <f>IFERROR('Cuadro 2'!I100/'Cuadro 1'!I100,"-")</f>
        <v>1</v>
      </c>
      <c r="J100" s="47">
        <f>IFERROR('Cuadro 2'!J100/'Cuadro 1'!J100,"-")</f>
        <v>2.7880676758682097</v>
      </c>
      <c r="K100" s="49">
        <f>IFERROR('Cuadro 2'!K100/'Cuadro 1'!K100,"-")</f>
        <v>9.1872509960159299</v>
      </c>
    </row>
    <row r="101" spans="1:11" ht="14.4" thickBot="1" x14ac:dyDescent="0.3">
      <c r="A101" s="280"/>
      <c r="B101" s="33" t="s">
        <v>16</v>
      </c>
      <c r="C101" s="44">
        <f>IFERROR('Cuadro 2'!C101/'Cuadro 1'!C101,"-")</f>
        <v>5.282598818718764</v>
      </c>
      <c r="D101" s="45">
        <f>IFERROR('Cuadro 2'!D101/'Cuadro 1'!D101,"-")</f>
        <v>1.5228426395939088</v>
      </c>
      <c r="E101" s="45">
        <f>IFERROR('Cuadro 2'!E101/'Cuadro 1'!E101,"-")</f>
        <v>2.693121693121693</v>
      </c>
      <c r="F101" s="45">
        <f>IFERROR('Cuadro 2'!F101/'Cuadro 1'!F101,"-")</f>
        <v>8.2927289896128613</v>
      </c>
      <c r="G101" s="45"/>
      <c r="H101" s="44">
        <f>IFERROR('Cuadro 2'!H101/'Cuadro 1'!H101,"-")</f>
        <v>4.4022140221402219</v>
      </c>
      <c r="I101" s="45">
        <f>IFERROR('Cuadro 2'!I101/'Cuadro 1'!I101,"-")</f>
        <v>1.2620192307692308</v>
      </c>
      <c r="J101" s="45">
        <f>IFERROR('Cuadro 2'!J101/'Cuadro 1'!J101,"-")</f>
        <v>3.9270440251572323</v>
      </c>
      <c r="K101" s="51">
        <f>IFERROR('Cuadro 2'!K101/'Cuadro 1'!K101,"-")</f>
        <v>16.097222222222218</v>
      </c>
    </row>
    <row r="102" spans="1:11" x14ac:dyDescent="0.25">
      <c r="A102" s="278">
        <v>2012</v>
      </c>
      <c r="B102" s="34" t="s">
        <v>5</v>
      </c>
      <c r="C102" s="56">
        <f>IFERROR('Cuadro 2'!C102/'Cuadro 1'!C102,"-")</f>
        <v>3.9503897944720081</v>
      </c>
      <c r="D102" s="57">
        <f>IFERROR('Cuadro 2'!D102/'Cuadro 1'!D102,"-")</f>
        <v>0.46881287726358156</v>
      </c>
      <c r="E102" s="47">
        <f>IFERROR('Cuadro 2'!E102/'Cuadro 1'!E102,"-")</f>
        <v>2.8042105263157882</v>
      </c>
      <c r="F102" s="57">
        <f>IFERROR('Cuadro 2'!F102/'Cuadro 1'!F102,"-")</f>
        <v>6.0007272727272749</v>
      </c>
      <c r="G102" s="57"/>
      <c r="H102" s="56">
        <f>IFERROR('Cuadro 2'!H102/'Cuadro 1'!H102,"-")</f>
        <v>4.5540322580645167</v>
      </c>
      <c r="I102" s="57">
        <f>IFERROR('Cuadro 2'!I102/'Cuadro 1'!I102,"-")</f>
        <v>2.0093023255813947</v>
      </c>
      <c r="J102" s="57">
        <f>IFERROR('Cuadro 2'!J102/'Cuadro 1'!J102,"-")</f>
        <v>3.7647058823529402</v>
      </c>
      <c r="K102" s="59">
        <f>IFERROR('Cuadro 2'!K102/'Cuadro 1'!K102,"-")</f>
        <v>12.52020202020201</v>
      </c>
    </row>
    <row r="103" spans="1:11" x14ac:dyDescent="0.25">
      <c r="A103" s="279"/>
      <c r="B103" s="31" t="s">
        <v>6</v>
      </c>
      <c r="C103" s="46">
        <f>IFERROR('Cuadro 2'!C103/'Cuadro 1'!C103,"-")</f>
        <v>3.9695667740780531</v>
      </c>
      <c r="D103" s="47">
        <f>IFERROR('Cuadro 2'!D103/'Cuadro 1'!D103,"-")</f>
        <v>1.3775510204081634</v>
      </c>
      <c r="E103" s="47">
        <f>IFERROR('Cuadro 2'!E103/'Cuadro 1'!E103,"-")</f>
        <v>2.4182358771060439</v>
      </c>
      <c r="F103" s="47">
        <f>IFERROR('Cuadro 2'!F103/'Cuadro 1'!F103,"-")</f>
        <v>5.048635824436535</v>
      </c>
      <c r="G103" s="47"/>
      <c r="H103" s="46">
        <f>IFERROR('Cuadro 2'!H103/'Cuadro 1'!H103,"-")</f>
        <v>3.4468085106382995</v>
      </c>
      <c r="I103" s="47">
        <f>IFERROR('Cuadro 2'!I103/'Cuadro 1'!I103,"-")</f>
        <v>2.0066666666666664</v>
      </c>
      <c r="J103" s="47">
        <f>IFERROR('Cuadro 2'!J103/'Cuadro 1'!J103,"-")</f>
        <v>3.0492462311557782</v>
      </c>
      <c r="K103" s="49">
        <f>IFERROR('Cuadro 2'!K103/'Cuadro 1'!K103,"-")</f>
        <v>8.7934782608695681</v>
      </c>
    </row>
    <row r="104" spans="1:11" x14ac:dyDescent="0.25">
      <c r="A104" s="279"/>
      <c r="B104" s="31" t="s">
        <v>7</v>
      </c>
      <c r="C104" s="46">
        <f>IFERROR('Cuadro 2'!C104/'Cuadro 1'!C104,"-")</f>
        <v>4.3025583982202509</v>
      </c>
      <c r="D104" s="47">
        <f>IFERROR('Cuadro 2'!D104/'Cuadro 1'!D104,"-")</f>
        <v>2.0410958904109591</v>
      </c>
      <c r="E104" s="47">
        <f>IFERROR('Cuadro 2'!E104/'Cuadro 1'!E104,"-")</f>
        <v>2.5634469696969702</v>
      </c>
      <c r="F104" s="47">
        <f>IFERROR('Cuadro 2'!F104/'Cuadro 1'!F104,"-")</f>
        <v>5.5790816326530637</v>
      </c>
      <c r="G104" s="47"/>
      <c r="H104" s="46">
        <f>IFERROR('Cuadro 2'!H104/'Cuadro 1'!H104,"-")</f>
        <v>3.324896456511734</v>
      </c>
      <c r="I104" s="47">
        <f>IFERROR('Cuadro 2'!I104/'Cuadro 1'!I104,"-")</f>
        <v>1.9346793349168656</v>
      </c>
      <c r="J104" s="47">
        <f>IFERROR('Cuadro 2'!J104/'Cuadro 1'!J104,"-")</f>
        <v>3.2070000000000003</v>
      </c>
      <c r="K104" s="49">
        <f>IFERROR('Cuadro 2'!K104/'Cuadro 1'!K104,"-")</f>
        <v>7.217522658610279</v>
      </c>
    </row>
    <row r="105" spans="1:11" x14ac:dyDescent="0.25">
      <c r="A105" s="279"/>
      <c r="B105" s="31" t="s">
        <v>8</v>
      </c>
      <c r="C105" s="46">
        <f>IFERROR('Cuadro 2'!C105/'Cuadro 1'!C105,"-")</f>
        <v>4.5652340752110563</v>
      </c>
      <c r="D105" s="47">
        <f>IFERROR('Cuadro 2'!D105/'Cuadro 1'!D105,"-")</f>
        <v>2.605839416058394</v>
      </c>
      <c r="E105" s="47">
        <f>IFERROR('Cuadro 2'!E105/'Cuadro 1'!E105,"-")</f>
        <v>2.675383228133454</v>
      </c>
      <c r="F105" s="47">
        <f>IFERROR('Cuadro 2'!F105/'Cuadro 1'!F105,"-")</f>
        <v>6.3036764705882362</v>
      </c>
      <c r="G105" s="47"/>
      <c r="H105" s="46">
        <f>IFERROR('Cuadro 2'!H105/'Cuadro 1'!H105,"-")</f>
        <v>3.368372093023253</v>
      </c>
      <c r="I105" s="47">
        <f>IFERROR('Cuadro 2'!I105/'Cuadro 1'!I105,"-")</f>
        <v>2.6649484536082473</v>
      </c>
      <c r="J105" s="47">
        <f>IFERROR('Cuadro 2'!J105/'Cuadro 1'!J105,"-")</f>
        <v>2.4365558912386716</v>
      </c>
      <c r="K105" s="49">
        <f>IFERROR('Cuadro 2'!K105/'Cuadro 1'!K105,"-")</f>
        <v>10.102459016393443</v>
      </c>
    </row>
    <row r="106" spans="1:11" x14ac:dyDescent="0.25">
      <c r="A106" s="279"/>
      <c r="B106" s="31" t="s">
        <v>9</v>
      </c>
      <c r="C106" s="46">
        <f>IFERROR('Cuadro 2'!C106/'Cuadro 1'!C106,"-")</f>
        <v>4.9535577332765204</v>
      </c>
      <c r="D106" s="47">
        <f>IFERROR('Cuadro 2'!D106/'Cuadro 1'!D106,"-")</f>
        <v>1.5140845070422535</v>
      </c>
      <c r="E106" s="47">
        <f>IFERROR('Cuadro 2'!E106/'Cuadro 1'!E106,"-")</f>
        <v>2.7056994818652842</v>
      </c>
      <c r="F106" s="47">
        <f>IFERROR('Cuadro 2'!F106/'Cuadro 1'!F106,"-")</f>
        <v>7.096774193548403</v>
      </c>
      <c r="G106" s="47"/>
      <c r="H106" s="46">
        <f>IFERROR('Cuadro 2'!H106/'Cuadro 1'!H106,"-")</f>
        <v>2.9095255608679707</v>
      </c>
      <c r="I106" s="47">
        <f>IFERROR('Cuadro 2'!I106/'Cuadro 1'!I106,"-")</f>
        <v>1.0381844380403462</v>
      </c>
      <c r="J106" s="47">
        <f>IFERROR('Cuadro 2'!J106/'Cuadro 1'!J106,"-")</f>
        <v>3.720221606648197</v>
      </c>
      <c r="K106" s="49">
        <f>IFERROR('Cuadro 2'!K106/'Cuadro 1'!K106,"-")</f>
        <v>9.8427419354838737</v>
      </c>
    </row>
    <row r="107" spans="1:11" x14ac:dyDescent="0.25">
      <c r="A107" s="279"/>
      <c r="B107" s="31" t="s">
        <v>10</v>
      </c>
      <c r="C107" s="46">
        <f>IFERROR('Cuadro 2'!C107/'Cuadro 1'!C107,"-")</f>
        <v>4.6317530319735383</v>
      </c>
      <c r="D107" s="47">
        <f>IFERROR('Cuadro 2'!D107/'Cuadro 1'!D107,"-")</f>
        <v>3.3489932885906035</v>
      </c>
      <c r="E107" s="47">
        <f>IFERROR('Cuadro 2'!E107/'Cuadro 1'!E107,"-")</f>
        <v>2.9287696577243278</v>
      </c>
      <c r="F107" s="47">
        <f>IFERROR('Cuadro 2'!F107/'Cuadro 1'!F107,"-")</f>
        <v>5.9946344735077091</v>
      </c>
      <c r="G107" s="47"/>
      <c r="H107" s="46">
        <f>IFERROR('Cuadro 2'!H107/'Cuadro 1'!H107,"-")</f>
        <v>4.2127127127127117</v>
      </c>
      <c r="I107" s="47">
        <f>IFERROR('Cuadro 2'!I107/'Cuadro 1'!I107,"-")</f>
        <v>2.7842741935483866</v>
      </c>
      <c r="J107" s="47">
        <f>IFERROR('Cuadro 2'!J107/'Cuadro 1'!J107,"-")</f>
        <v>3.6273734177215191</v>
      </c>
      <c r="K107" s="49">
        <f>IFERROR('Cuadro 2'!K107/'Cuadro 1'!K107,"-")</f>
        <v>10.298319327731091</v>
      </c>
    </row>
    <row r="108" spans="1:11" x14ac:dyDescent="0.25">
      <c r="A108" s="279"/>
      <c r="B108" s="31" t="s">
        <v>11</v>
      </c>
      <c r="C108" s="46">
        <f>IFERROR('Cuadro 2'!C108/'Cuadro 1'!C108,"-")</f>
        <v>4.6350766810853283</v>
      </c>
      <c r="D108" s="47">
        <f>IFERROR('Cuadro 2'!D108/'Cuadro 1'!D108,"-")</f>
        <v>5.35</v>
      </c>
      <c r="E108" s="47">
        <f>IFERROR('Cuadro 2'!E108/'Cuadro 1'!E108,"-")</f>
        <v>2.5220458553791878</v>
      </c>
      <c r="F108" s="47">
        <f>IFERROR('Cuadro 2'!F108/'Cuadro 1'!F108,"-")</f>
        <v>6.3950338600451326</v>
      </c>
      <c r="G108" s="47"/>
      <c r="H108" s="46">
        <f>IFERROR('Cuadro 2'!H108/'Cuadro 1'!H108,"-")</f>
        <v>3.3212435233160615</v>
      </c>
      <c r="I108" s="47">
        <f>IFERROR('Cuadro 2'!I108/'Cuadro 1'!I108,"-")</f>
        <v>1.7244772447724468</v>
      </c>
      <c r="J108" s="47">
        <f>IFERROR('Cuadro 2'!J108/'Cuadro 1'!J108,"-")</f>
        <v>3.2242339832869114</v>
      </c>
      <c r="K108" s="49">
        <f>IFERROR('Cuadro 2'!K108/'Cuadro 1'!K108,"-")</f>
        <v>8.850000000000005</v>
      </c>
    </row>
    <row r="109" spans="1:11" x14ac:dyDescent="0.25">
      <c r="A109" s="279"/>
      <c r="B109" s="31" t="s">
        <v>12</v>
      </c>
      <c r="C109" s="46">
        <f>IFERROR('Cuadro 2'!C109/'Cuadro 1'!C109,"-")</f>
        <v>4.2293543543543537</v>
      </c>
      <c r="D109" s="47">
        <f>IFERROR('Cuadro 2'!D109/'Cuadro 1'!D109,"-")</f>
        <v>4.2045454545454541</v>
      </c>
      <c r="E109" s="47">
        <f>IFERROR('Cuadro 2'!E109/'Cuadro 1'!E109,"-")</f>
        <v>2.0493079584775069</v>
      </c>
      <c r="F109" s="47">
        <f>IFERROR('Cuadro 2'!F109/'Cuadro 1'!F109,"-")</f>
        <v>6.0056338028169023</v>
      </c>
      <c r="G109" s="47"/>
      <c r="H109" s="46">
        <f>IFERROR('Cuadro 2'!H109/'Cuadro 1'!H109,"-")</f>
        <v>3.1844262295081944</v>
      </c>
      <c r="I109" s="47">
        <f>IFERROR('Cuadro 2'!I109/'Cuadro 1'!I109,"-")</f>
        <v>1.6171107994389895</v>
      </c>
      <c r="J109" s="47">
        <f>IFERROR('Cuadro 2'!J109/'Cuadro 1'!J109,"-")</f>
        <v>3.1148121899362171</v>
      </c>
      <c r="K109" s="49">
        <f>IFERROR('Cuadro 2'!K109/'Cuadro 1'!K109,"-")</f>
        <v>7.0316455696202524</v>
      </c>
    </row>
    <row r="110" spans="1:11" x14ac:dyDescent="0.25">
      <c r="A110" s="279"/>
      <c r="B110" s="31" t="s">
        <v>13</v>
      </c>
      <c r="C110" s="46">
        <f>IFERROR('Cuadro 2'!C110/'Cuadro 1'!C110,"-")</f>
        <v>5.1054907047124916</v>
      </c>
      <c r="D110" s="47">
        <f>IFERROR('Cuadro 2'!D110/'Cuadro 1'!D110,"-")</f>
        <v>12.807692307692308</v>
      </c>
      <c r="E110" s="47">
        <f>IFERROR('Cuadro 2'!E110/'Cuadro 1'!E110,"-")</f>
        <v>2.70182992465016</v>
      </c>
      <c r="F110" s="47">
        <f>IFERROR('Cuadro 2'!F110/'Cuadro 1'!F110,"-")</f>
        <v>6.6023564064801183</v>
      </c>
      <c r="G110" s="47"/>
      <c r="H110" s="46">
        <f>IFERROR('Cuadro 2'!H110/'Cuadro 1'!H110,"-")</f>
        <v>3.3049586776859532</v>
      </c>
      <c r="I110" s="47">
        <f>IFERROR('Cuadro 2'!I110/'Cuadro 1'!I110,"-")</f>
        <v>1.3574144486692017</v>
      </c>
      <c r="J110" s="47">
        <f>IFERROR('Cuadro 2'!J110/'Cuadro 1'!J110,"-")</f>
        <v>3.3770739064856712</v>
      </c>
      <c r="K110" s="49">
        <f>IFERROR('Cuadro 2'!K110/'Cuadro 1'!K110,"-")</f>
        <v>8.0295081967213111</v>
      </c>
    </row>
    <row r="111" spans="1:11" x14ac:dyDescent="0.25">
      <c r="A111" s="279"/>
      <c r="B111" s="31" t="s">
        <v>14</v>
      </c>
      <c r="C111" s="46">
        <f>IFERROR('Cuadro 2'!C111/'Cuadro 1'!C111,"-")</f>
        <v>5.5730698529411713</v>
      </c>
      <c r="D111" s="47">
        <f>IFERROR('Cuadro 2'!D111/'Cuadro 1'!D111,"-")</f>
        <v>5.2407407407407405</v>
      </c>
      <c r="E111" s="47">
        <f>IFERROR('Cuadro 2'!E111/'Cuadro 1'!E111,"-")</f>
        <v>2.7918660287081343</v>
      </c>
      <c r="F111" s="47">
        <f>IFERROR('Cuadro 2'!F111/'Cuadro 1'!F111,"-")</f>
        <v>7.395023328149299</v>
      </c>
      <c r="G111" s="47"/>
      <c r="H111" s="46">
        <f>IFERROR('Cuadro 2'!H111/'Cuadro 1'!H111,"-")</f>
        <v>3.0363924050632889</v>
      </c>
      <c r="I111" s="47">
        <f>IFERROR('Cuadro 2'!I111/'Cuadro 1'!I111,"-")</f>
        <v>1.1830822711471611</v>
      </c>
      <c r="J111" s="47">
        <f>IFERROR('Cuadro 2'!J111/'Cuadro 1'!J111,"-")</f>
        <v>3.0669546436285091</v>
      </c>
      <c r="K111" s="49">
        <f>IFERROR('Cuadro 2'!K111/'Cuadro 1'!K111,"-")</f>
        <v>8.6775362318840585</v>
      </c>
    </row>
    <row r="112" spans="1:11" x14ac:dyDescent="0.25">
      <c r="A112" s="279"/>
      <c r="B112" s="31" t="s">
        <v>15</v>
      </c>
      <c r="C112" s="46">
        <f>IFERROR('Cuadro 2'!C112/'Cuadro 1'!C112,"-")</f>
        <v>5.7728971962616873</v>
      </c>
      <c r="D112" s="47">
        <f>IFERROR('Cuadro 2'!D112/'Cuadro 1'!D112,"-")</f>
        <v>2.4961832061068701</v>
      </c>
      <c r="E112" s="47">
        <f>IFERROR('Cuadro 2'!E112/'Cuadro 1'!E112,"-")</f>
        <v>3.4023591087811282</v>
      </c>
      <c r="F112" s="47">
        <f>IFERROR('Cuadro 2'!F112/'Cuadro 1'!F112,"-")</f>
        <v>7.5690208667736574</v>
      </c>
      <c r="G112" s="47"/>
      <c r="H112" s="46">
        <f>IFERROR('Cuadro 2'!H112/'Cuadro 1'!H112,"-")</f>
        <v>3.0733944954128467</v>
      </c>
      <c r="I112" s="47">
        <f>IFERROR('Cuadro 2'!I112/'Cuadro 1'!I112,"-")</f>
        <v>1.0872781065088757</v>
      </c>
      <c r="J112" s="47">
        <f>IFERROR('Cuadro 2'!J112/'Cuadro 1'!J112,"-")</f>
        <v>2.9340136054421766</v>
      </c>
      <c r="K112" s="49">
        <f>IFERROR('Cuadro 2'!K112/'Cuadro 1'!K112,"-")</f>
        <v>9.2142857142857189</v>
      </c>
    </row>
    <row r="113" spans="1:11" ht="14.4" thickBot="1" x14ac:dyDescent="0.3">
      <c r="A113" s="280"/>
      <c r="B113" s="33" t="s">
        <v>16</v>
      </c>
      <c r="C113" s="44">
        <f>IFERROR('Cuadro 2'!C113/'Cuadro 1'!C113,"-")</f>
        <v>6.7785714285714267</v>
      </c>
      <c r="D113" s="45">
        <f>IFERROR('Cuadro 2'!D113/'Cuadro 1'!D113,"-")</f>
        <v>3.1392405063291138</v>
      </c>
      <c r="E113" s="45">
        <f>IFERROR('Cuadro 2'!E113/'Cuadro 1'!E113,"-")</f>
        <v>3.6939970717423134</v>
      </c>
      <c r="F113" s="45">
        <f>IFERROR('Cuadro 2'!F113/'Cuadro 1'!F113,"-")</f>
        <v>9.0415879017013108</v>
      </c>
      <c r="G113" s="45"/>
      <c r="H113" s="44">
        <f>IFERROR('Cuadro 2'!H113/'Cuadro 1'!H113,"-")</f>
        <v>3.2543663233318387</v>
      </c>
      <c r="I113" s="45">
        <f>IFERROR('Cuadro 2'!I113/'Cuadro 1'!I113,"-")</f>
        <v>0.97645739910313878</v>
      </c>
      <c r="J113" s="45">
        <f>IFERROR('Cuadro 2'!J113/'Cuadro 1'!J113,"-")</f>
        <v>3.5726718885987818</v>
      </c>
      <c r="K113" s="51">
        <f>IFERROR('Cuadro 2'!K113/'Cuadro 1'!K113,"-")</f>
        <v>11.932291666666655</v>
      </c>
    </row>
    <row r="114" spans="1:11" x14ac:dyDescent="0.25">
      <c r="A114" s="278">
        <v>2013</v>
      </c>
      <c r="B114" s="34" t="s">
        <v>5</v>
      </c>
      <c r="C114" s="56">
        <f>IFERROR('Cuadro 2'!C114/'Cuadro 1'!C114,"-")</f>
        <v>5.7923444976076564</v>
      </c>
      <c r="D114" s="57" t="str">
        <f>IFERROR('Cuadro 2'!D114/'Cuadro 1'!D114,"-")</f>
        <v>-</v>
      </c>
      <c r="E114" s="47">
        <f>IFERROR('Cuadro 2'!E114/'Cuadro 1'!E114,"-")</f>
        <v>2.8913551401869175</v>
      </c>
      <c r="F114" s="57">
        <f>IFERROR('Cuadro 2'!F114/'Cuadro 1'!F114,"-")</f>
        <v>7.6175040518638797</v>
      </c>
      <c r="G114" s="57"/>
      <c r="H114" s="56">
        <f>IFERROR('Cuadro 2'!H114/'Cuadro 1'!H114,"-")</f>
        <v>4.1740914419695185</v>
      </c>
      <c r="I114" s="57">
        <f>IFERROR('Cuadro 2'!I114/'Cuadro 1'!I114,"-")</f>
        <v>1.7552552552552552</v>
      </c>
      <c r="J114" s="57">
        <f>IFERROR('Cuadro 2'!J114/'Cuadro 1'!J114,"-")</f>
        <v>4.5043586550435881</v>
      </c>
      <c r="K114" s="59">
        <f>IFERROR('Cuadro 2'!K114/'Cuadro 1'!K114,"-")</f>
        <v>9.8523206751054815</v>
      </c>
    </row>
    <row r="115" spans="1:11" x14ac:dyDescent="0.25">
      <c r="A115" s="279"/>
      <c r="B115" s="31" t="s">
        <v>6</v>
      </c>
      <c r="C115" s="46">
        <f>IFERROR('Cuadro 2'!C115/'Cuadro 1'!C115,"-")</f>
        <v>4.7903563941299732</v>
      </c>
      <c r="D115" s="47">
        <f>IFERROR('Cuadro 2'!D115/'Cuadro 1'!D115,"-")</f>
        <v>11.785714285714286</v>
      </c>
      <c r="E115" s="47">
        <f>IFERROR('Cuadro 2'!E115/'Cuadro 1'!E115,"-")</f>
        <v>2.2655771195097021</v>
      </c>
      <c r="F115" s="47">
        <f>IFERROR('Cuadro 2'!F115/'Cuadro 1'!F115,"-")</f>
        <v>6.4419448476052228</v>
      </c>
      <c r="G115" s="47"/>
      <c r="H115" s="46">
        <f>IFERROR('Cuadro 2'!H115/'Cuadro 1'!H115,"-")</f>
        <v>3.0999153259949197</v>
      </c>
      <c r="I115" s="47">
        <f>IFERROR('Cuadro 2'!I115/'Cuadro 1'!I115,"-")</f>
        <v>1.2496831432192645</v>
      </c>
      <c r="J115" s="47">
        <f>IFERROR('Cuadro 2'!J115/'Cuadro 1'!J115,"-")</f>
        <v>3.2992580379225083</v>
      </c>
      <c r="K115" s="49">
        <f>IFERROR('Cuadro 2'!K115/'Cuadro 1'!K115,"-")</f>
        <v>6.4833333333333378</v>
      </c>
    </row>
    <row r="116" spans="1:11" x14ac:dyDescent="0.25">
      <c r="A116" s="279"/>
      <c r="B116" s="31" t="s">
        <v>7</v>
      </c>
      <c r="C116" s="46">
        <f>IFERROR('Cuadro 2'!C116/'Cuadro 1'!C116,"-")</f>
        <v>4.7165579119086525</v>
      </c>
      <c r="D116" s="47">
        <f>IFERROR('Cuadro 2'!D116/'Cuadro 1'!D116,"-")</f>
        <v>8.5555555555555554</v>
      </c>
      <c r="E116" s="47">
        <f>IFERROR('Cuadro 2'!E116/'Cuadro 1'!E116,"-")</f>
        <v>2.070984915705413</v>
      </c>
      <c r="F116" s="47">
        <f>IFERROR('Cuadro 2'!F116/'Cuadro 1'!F116,"-")</f>
        <v>6.9109374999999948</v>
      </c>
      <c r="G116" s="47"/>
      <c r="H116" s="46">
        <f>IFERROR('Cuadro 2'!H116/'Cuadro 1'!H116,"-")</f>
        <v>3.3412969283276439</v>
      </c>
      <c r="I116" s="47">
        <f>IFERROR('Cuadro 2'!I116/'Cuadro 1'!I116,"-")</f>
        <v>1.7455012853470433</v>
      </c>
      <c r="J116" s="47">
        <f>IFERROR('Cuadro 2'!J116/'Cuadro 1'!J116,"-")</f>
        <v>3.1902866242038228</v>
      </c>
      <c r="K116" s="49">
        <f>IFERROR('Cuadro 2'!K116/'Cuadro 1'!K116,"-")</f>
        <v>7.9580645161290251</v>
      </c>
    </row>
    <row r="117" spans="1:11" x14ac:dyDescent="0.25">
      <c r="A117" s="279"/>
      <c r="B117" s="31" t="s">
        <v>8</v>
      </c>
      <c r="C117" s="46">
        <f>IFERROR('Cuadro 2'!C117/'Cuadro 1'!C117,"-")</f>
        <v>6.0010460251046123</v>
      </c>
      <c r="D117" s="47">
        <f>IFERROR('Cuadro 2'!D117/'Cuadro 1'!D117,"-")</f>
        <v>5.7543859649122791</v>
      </c>
      <c r="E117" s="47">
        <f>IFERROR('Cuadro 2'!E117/'Cuadro 1'!E117,"-")</f>
        <v>2.6170212765957448</v>
      </c>
      <c r="F117" s="47">
        <f>IFERROR('Cuadro 2'!F117/'Cuadro 1'!F117,"-")</f>
        <v>8.5748106060606091</v>
      </c>
      <c r="G117" s="47"/>
      <c r="H117" s="46">
        <f>IFERROR('Cuadro 2'!H117/'Cuadro 1'!H117,"-")</f>
        <v>3.5491383325570598</v>
      </c>
      <c r="I117" s="47">
        <f>IFERROR('Cuadro 2'!I117/'Cuadro 1'!I117,"-")</f>
        <v>1.9861325115562387</v>
      </c>
      <c r="J117" s="47">
        <f>IFERROR('Cuadro 2'!J117/'Cuadro 1'!J117,"-")</f>
        <v>3.2175351530190239</v>
      </c>
      <c r="K117" s="49">
        <f>IFERROR('Cuadro 2'!K117/'Cuadro 1'!K117,"-")</f>
        <v>8.4463667820069261</v>
      </c>
    </row>
    <row r="118" spans="1:11" x14ac:dyDescent="0.25">
      <c r="A118" s="279"/>
      <c r="B118" s="31" t="s">
        <v>9</v>
      </c>
      <c r="C118" s="46">
        <f>IFERROR('Cuadro 2'!C118/'Cuadro 1'!C118,"-")</f>
        <v>5.2311965811965679</v>
      </c>
      <c r="D118" s="47">
        <f>IFERROR('Cuadro 2'!D118/'Cuadro 1'!D118,"-")</f>
        <v>81.000000000000043</v>
      </c>
      <c r="E118" s="47">
        <f>IFERROR('Cuadro 2'!E118/'Cuadro 1'!E118,"-")</f>
        <v>3.0816568047337274</v>
      </c>
      <c r="F118" s="47">
        <f>IFERROR('Cuadro 2'!F118/'Cuadro 1'!F118,"-")</f>
        <v>6.2461435278336799</v>
      </c>
      <c r="G118" s="47"/>
      <c r="H118" s="46">
        <f>IFERROR('Cuadro 2'!H118/'Cuadro 1'!H118,"-")</f>
        <v>2.4234559789750318</v>
      </c>
      <c r="I118" s="47">
        <f>IFERROR('Cuadro 2'!I118/'Cuadro 1'!I118,"-")</f>
        <v>1.0225680933852139</v>
      </c>
      <c r="J118" s="47">
        <f>IFERROR('Cuadro 2'!J118/'Cuadro 1'!J118,"-")</f>
        <v>2.6082474226804138</v>
      </c>
      <c r="K118" s="49">
        <f>IFERROR('Cuadro 2'!K118/'Cuadro 1'!K118,"-")</f>
        <v>6.2867830423940179</v>
      </c>
    </row>
    <row r="119" spans="1:11" x14ac:dyDescent="0.25">
      <c r="A119" s="279"/>
      <c r="B119" s="31" t="s">
        <v>10</v>
      </c>
      <c r="C119" s="46">
        <f>IFERROR('Cuadro 2'!C119/'Cuadro 1'!C119,"-")</f>
        <v>4.4571645185746753</v>
      </c>
      <c r="D119" s="47">
        <f>IFERROR('Cuadro 2'!D119/'Cuadro 1'!D119,"-")</f>
        <v>-223.00000000000014</v>
      </c>
      <c r="E119" s="47">
        <f>IFERROR('Cuadro 2'!E119/'Cuadro 1'!E119,"-")</f>
        <v>1.7549194991055457</v>
      </c>
      <c r="F119" s="47">
        <f>IFERROR('Cuadro 2'!F119/'Cuadro 1'!F119,"-")</f>
        <v>6.1432325886990879</v>
      </c>
      <c r="G119" s="47"/>
      <c r="H119" s="46">
        <f>IFERROR('Cuadro 2'!H119/'Cuadro 1'!H119,"-")</f>
        <v>2.370295698924735</v>
      </c>
      <c r="I119" s="47">
        <f>IFERROR('Cuadro 2'!I119/'Cuadro 1'!I119,"-")</f>
        <v>0.99719101123595522</v>
      </c>
      <c r="J119" s="47">
        <f>IFERROR('Cuadro 2'!J119/'Cuadro 1'!J119,"-")</f>
        <v>2.4041522491349467</v>
      </c>
      <c r="K119" s="49">
        <f>IFERROR('Cuadro 2'!K119/'Cuadro 1'!K119,"-")</f>
        <v>5.4319654427645778</v>
      </c>
    </row>
    <row r="120" spans="1:11" x14ac:dyDescent="0.25">
      <c r="A120" s="279"/>
      <c r="B120" s="31" t="s">
        <v>11</v>
      </c>
      <c r="C120" s="46">
        <f>IFERROR('Cuadro 2'!C120/'Cuadro 1'!C120,"-")</f>
        <v>5.1904139433551189</v>
      </c>
      <c r="D120" s="47">
        <f>IFERROR('Cuadro 2'!D120/'Cuadro 1'!D120,"-")</f>
        <v>-16.928571428571427</v>
      </c>
      <c r="E120" s="47">
        <f>IFERROR('Cuadro 2'!E120/'Cuadro 1'!E120,"-")</f>
        <v>2.266439909297052</v>
      </c>
      <c r="F120" s="47">
        <f>IFERROR('Cuadro 2'!F120/'Cuadro 1'!F120,"-")</f>
        <v>6.5503122831367246</v>
      </c>
      <c r="G120" s="47"/>
      <c r="H120" s="46">
        <f>IFERROR('Cuadro 2'!H120/'Cuadro 1'!H120,"-")</f>
        <v>2.4280645161290337</v>
      </c>
      <c r="I120" s="47">
        <f>IFERROR('Cuadro 2'!I120/'Cuadro 1'!I120,"-")</f>
        <v>1.2997145575642242</v>
      </c>
      <c r="J120" s="47">
        <f>IFERROR('Cuadro 2'!J120/'Cuadro 1'!J120,"-")</f>
        <v>2.1806853582554533</v>
      </c>
      <c r="K120" s="49">
        <f>IFERROR('Cuadro 2'!K120/'Cuadro 1'!K120,"-")</f>
        <v>5.9932432432432456</v>
      </c>
    </row>
    <row r="121" spans="1:11" x14ac:dyDescent="0.25">
      <c r="A121" s="279"/>
      <c r="B121" s="31" t="s">
        <v>12</v>
      </c>
      <c r="C121" s="46">
        <f>IFERROR('Cuadro 2'!C121/'Cuadro 1'!C121,"-")</f>
        <v>4.1472457627118553</v>
      </c>
      <c r="D121" s="47">
        <f>IFERROR('Cuadro 2'!D121/'Cuadro 1'!D121,"-")</f>
        <v>-54.888888888888935</v>
      </c>
      <c r="E121" s="47">
        <f>IFERROR('Cuadro 2'!E121/'Cuadro 1'!E121,"-")</f>
        <v>2.1252525252525256</v>
      </c>
      <c r="F121" s="47">
        <f>IFERROR('Cuadro 2'!F121/'Cuadro 1'!F121,"-")</f>
        <v>4.9416531604537992</v>
      </c>
      <c r="G121" s="47"/>
      <c r="H121" s="46">
        <f>IFERROR('Cuadro 2'!H121/'Cuadro 1'!H121,"-")</f>
        <v>2.0745123121202438</v>
      </c>
      <c r="I121" s="47">
        <f>IFERROR('Cuadro 2'!I121/'Cuadro 1'!I121,"-")</f>
        <v>1.0284900284900287</v>
      </c>
      <c r="J121" s="47">
        <f>IFERROR('Cuadro 2'!J121/'Cuadro 1'!J121,"-")</f>
        <v>1.7579771222155336</v>
      </c>
      <c r="K121" s="49">
        <f>IFERROR('Cuadro 2'!K121/'Cuadro 1'!K121,"-")</f>
        <v>6.0145278450363149</v>
      </c>
    </row>
    <row r="122" spans="1:11" x14ac:dyDescent="0.25">
      <c r="A122" s="279"/>
      <c r="B122" s="31" t="s">
        <v>13</v>
      </c>
      <c r="C122" s="46">
        <f>IFERROR('Cuadro 2'!C122/'Cuadro 1'!C122,"-")</f>
        <v>4.6158315177923033</v>
      </c>
      <c r="D122" s="47">
        <f>IFERROR('Cuadro 2'!D122/'Cuadro 1'!D122,"-")</f>
        <v>-37.428571428571423</v>
      </c>
      <c r="E122" s="47">
        <f>IFERROR('Cuadro 2'!E122/'Cuadro 1'!E122,"-")</f>
        <v>1.9748822605965464</v>
      </c>
      <c r="F122" s="47">
        <f>IFERROR('Cuadro 2'!F122/'Cuadro 1'!F122,"-")</f>
        <v>6.473895582329309</v>
      </c>
      <c r="G122" s="47"/>
      <c r="H122" s="46">
        <f>IFERROR('Cuadro 2'!H122/'Cuadro 1'!H122,"-")</f>
        <v>2.7593952483801285</v>
      </c>
      <c r="I122" s="47">
        <f>IFERROR('Cuadro 2'!I122/'Cuadro 1'!I122,"-")</f>
        <v>2.2790697674418605</v>
      </c>
      <c r="J122" s="47">
        <f>IFERROR('Cuadro 2'!J122/'Cuadro 1'!J122,"-")</f>
        <v>1.9263759828448892</v>
      </c>
      <c r="K122" s="49">
        <f>IFERROR('Cuadro 2'!K122/'Cuadro 1'!K122,"-")</f>
        <v>7.3917197452229226</v>
      </c>
    </row>
    <row r="123" spans="1:11" x14ac:dyDescent="0.25">
      <c r="A123" s="279"/>
      <c r="B123" s="31" t="s">
        <v>14</v>
      </c>
      <c r="C123" s="46">
        <f>IFERROR('Cuadro 2'!C123/'Cuadro 1'!C123,"-")</f>
        <v>4.3548174942453137</v>
      </c>
      <c r="D123" s="47">
        <f>IFERROR('Cuadro 2'!D123/'Cuadro 1'!D123,"-")</f>
        <v>-41.307692307692285</v>
      </c>
      <c r="E123" s="47">
        <f>IFERROR('Cuadro 2'!E123/'Cuadro 1'!E123,"-")</f>
        <v>1.4901055408970971</v>
      </c>
      <c r="F123" s="47">
        <f>IFERROR('Cuadro 2'!F123/'Cuadro 1'!F123,"-")</f>
        <v>6.7925877763329048</v>
      </c>
      <c r="G123" s="47"/>
      <c r="H123" s="46">
        <f>IFERROR('Cuadro 2'!H123/'Cuadro 1'!H123,"-")</f>
        <v>2.477157360406093</v>
      </c>
      <c r="I123" s="47">
        <f>IFERROR('Cuadro 2'!I123/'Cuadro 1'!I123,"-")</f>
        <v>1.240251572327044</v>
      </c>
      <c r="J123" s="47">
        <f>IFERROR('Cuadro 2'!J123/'Cuadro 1'!J123,"-")</f>
        <v>1.9236760124610588</v>
      </c>
      <c r="K123" s="49">
        <f>IFERROR('Cuadro 2'!K123/'Cuadro 1'!K123,"-")</f>
        <v>8.4210526315789487</v>
      </c>
    </row>
    <row r="124" spans="1:11" x14ac:dyDescent="0.25">
      <c r="A124" s="279"/>
      <c r="B124" s="31" t="s">
        <v>15</v>
      </c>
      <c r="C124" s="46">
        <f>IFERROR('Cuadro 2'!C124/'Cuadro 1'!C124,"-")</f>
        <v>6.261089987325744</v>
      </c>
      <c r="D124" s="47">
        <f>IFERROR('Cuadro 2'!D124/'Cuadro 1'!D124,"-")</f>
        <v>-32.941176470588225</v>
      </c>
      <c r="E124" s="47">
        <f>IFERROR('Cuadro 2'!E124/'Cuadro 1'!E124,"-")</f>
        <v>2.6474885844748859</v>
      </c>
      <c r="F124" s="47">
        <f>IFERROR('Cuadro 2'!F124/'Cuadro 1'!F124,"-")</f>
        <v>8.8138091543832555</v>
      </c>
      <c r="G124" s="47"/>
      <c r="H124" s="46">
        <f>IFERROR('Cuadro 2'!H124/'Cuadro 1'!H124,"-")</f>
        <v>2.8979980934223075</v>
      </c>
      <c r="I124" s="47">
        <f>IFERROR('Cuadro 2'!I124/'Cuadro 1'!I124,"-")</f>
        <v>1.4372197309417039</v>
      </c>
      <c r="J124" s="47">
        <f>IFERROR('Cuadro 2'!J124/'Cuadro 1'!J124,"-")</f>
        <v>2.4015904572564595</v>
      </c>
      <c r="K124" s="49">
        <f>IFERROR('Cuadro 2'!K124/'Cuadro 1'!K124,"-")</f>
        <v>11.910000000000005</v>
      </c>
    </row>
    <row r="125" spans="1:11" ht="14.4" thickBot="1" x14ac:dyDescent="0.3">
      <c r="A125" s="280"/>
      <c r="B125" s="33" t="s">
        <v>16</v>
      </c>
      <c r="C125" s="44">
        <f>IFERROR('Cuadro 2'!C125/'Cuadro 1'!C125,"-")</f>
        <v>7.0701754385964923</v>
      </c>
      <c r="D125" s="45">
        <f>IFERROR('Cuadro 2'!D125/'Cuadro 1'!D125,"-")</f>
        <v>23.000000000000018</v>
      </c>
      <c r="E125" s="45">
        <f>IFERROR('Cuadro 2'!E125/'Cuadro 1'!E125,"-")</f>
        <v>2.5793573515092496</v>
      </c>
      <c r="F125" s="45">
        <f>IFERROR('Cuadro 2'!F125/'Cuadro 1'!F125,"-")</f>
        <v>11.776739356178634</v>
      </c>
      <c r="G125" s="45"/>
      <c r="H125" s="44">
        <f>IFERROR('Cuadro 2'!H125/'Cuadro 1'!H125,"-")</f>
        <v>3.3444621091679898</v>
      </c>
      <c r="I125" s="45">
        <f>IFERROR('Cuadro 2'!I125/'Cuadro 1'!I125,"-")</f>
        <v>0.77710843373493987</v>
      </c>
      <c r="J125" s="45">
        <f>IFERROR('Cuadro 2'!J125/'Cuadro 1'!J125,"-")</f>
        <v>3.3926521239954091</v>
      </c>
      <c r="K125" s="51">
        <f>IFERROR('Cuadro 2'!K125/'Cuadro 1'!K125,"-")</f>
        <v>14.575268817204305</v>
      </c>
    </row>
    <row r="126" spans="1:11" x14ac:dyDescent="0.25">
      <c r="A126" s="278">
        <v>2014</v>
      </c>
      <c r="B126" s="34" t="s">
        <v>5</v>
      </c>
      <c r="C126" s="56">
        <f>IFERROR('Cuadro 2'!C126/'Cuadro 1'!C126,"-")</f>
        <v>5.4603302456705576</v>
      </c>
      <c r="D126" s="57">
        <f>IFERROR('Cuadro 2'!D126/'Cuadro 1'!D126,"-")</f>
        <v>0.3524229074889868</v>
      </c>
      <c r="E126" s="47">
        <f>IFERROR('Cuadro 2'!E126/'Cuadro 1'!E126,"-")</f>
        <v>2.2524698133918757</v>
      </c>
      <c r="F126" s="57">
        <f>IFERROR('Cuadro 2'!F126/'Cuadro 1'!F126,"-")</f>
        <v>8.4951672862453638</v>
      </c>
      <c r="G126" s="57"/>
      <c r="H126" s="56">
        <f>IFERROR('Cuadro 2'!H126/'Cuadro 1'!H126,"-")</f>
        <v>3.2611137108095467</v>
      </c>
      <c r="I126" s="57">
        <f>IFERROR('Cuadro 2'!I126/'Cuadro 1'!I126,"-")</f>
        <v>1.4334365325077396</v>
      </c>
      <c r="J126" s="57">
        <f>IFERROR('Cuadro 2'!J126/'Cuadro 1'!J126,"-")</f>
        <v>2.9640371229698363</v>
      </c>
      <c r="K126" s="59">
        <f>IFERROR('Cuadro 2'!K126/'Cuadro 1'!K126,"-")</f>
        <v>9.8856209150326784</v>
      </c>
    </row>
    <row r="127" spans="1:11" x14ac:dyDescent="0.25">
      <c r="A127" s="279"/>
      <c r="B127" s="31" t="s">
        <v>6</v>
      </c>
      <c r="C127" s="46">
        <f>IFERROR('Cuadro 2'!C127/'Cuadro 1'!C127,"-")</f>
        <v>5.8819645068097435</v>
      </c>
      <c r="D127" s="47">
        <f>IFERROR('Cuadro 2'!D127/'Cuadro 1'!D127,"-")</f>
        <v>6.7315436241610742</v>
      </c>
      <c r="E127" s="47">
        <f>IFERROR('Cuadro 2'!E127/'Cuadro 1'!E127,"-")</f>
        <v>1.8805528134254685</v>
      </c>
      <c r="F127" s="47">
        <f>IFERROR('Cuadro 2'!F127/'Cuadro 1'!F127,"-")</f>
        <v>8.9960348929421006</v>
      </c>
      <c r="G127" s="47"/>
      <c r="H127" s="46">
        <f>IFERROR('Cuadro 2'!H127/'Cuadro 1'!H127,"-")</f>
        <v>3.7412957249889849</v>
      </c>
      <c r="I127" s="47">
        <f>IFERROR('Cuadro 2'!I127/'Cuadro 1'!I127,"-")</f>
        <v>2.8650137741046833</v>
      </c>
      <c r="J127" s="47">
        <f>IFERROR('Cuadro 2'!J127/'Cuadro 1'!J127,"-")</f>
        <v>3.0724762726488377</v>
      </c>
      <c r="K127" s="49">
        <f>IFERROR('Cuadro 2'!K127/'Cuadro 1'!K127,"-")</f>
        <v>7.4166666666666679</v>
      </c>
    </row>
    <row r="128" spans="1:11" x14ac:dyDescent="0.25">
      <c r="A128" s="279"/>
      <c r="B128" s="31" t="s">
        <v>7</v>
      </c>
      <c r="C128" s="46">
        <f>IFERROR('Cuadro 2'!C128/'Cuadro 1'!C128,"-")</f>
        <v>4.4459459459459465</v>
      </c>
      <c r="D128" s="47">
        <f>IFERROR('Cuadro 2'!D128/'Cuadro 1'!D128,"-")</f>
        <v>1.121387283236994</v>
      </c>
      <c r="E128" s="47">
        <f>IFERROR('Cuadro 2'!E128/'Cuadro 1'!E128,"-")</f>
        <v>1.8748603351955322</v>
      </c>
      <c r="F128" s="47">
        <f>IFERROR('Cuadro 2'!F128/'Cuadro 1'!F128,"-")</f>
        <v>8.2863501483679656</v>
      </c>
      <c r="G128" s="47"/>
      <c r="H128" s="46">
        <f>IFERROR('Cuadro 2'!H128/'Cuadro 1'!H128,"-")</f>
        <v>3.6928374655647382</v>
      </c>
      <c r="I128" s="47">
        <f>IFERROR('Cuadro 2'!I128/'Cuadro 1'!I128,"-")</f>
        <v>2.8588235294117648</v>
      </c>
      <c r="J128" s="47">
        <f>IFERROR('Cuadro 2'!J128/'Cuadro 1'!J128,"-")</f>
        <v>2.8574999999999982</v>
      </c>
      <c r="K128" s="49">
        <f>IFERROR('Cuadro 2'!K128/'Cuadro 1'!K128,"-")</f>
        <v>7.6057441253263782</v>
      </c>
    </row>
    <row r="129" spans="1:11" x14ac:dyDescent="0.25">
      <c r="A129" s="279"/>
      <c r="B129" s="31" t="s">
        <v>8</v>
      </c>
      <c r="C129" s="46">
        <f>IFERROR('Cuadro 2'!C129/'Cuadro 1'!C129,"-")</f>
        <v>6.2170231729055265</v>
      </c>
      <c r="D129" s="47">
        <f>IFERROR('Cuadro 2'!D129/'Cuadro 1'!D129,"-")</f>
        <v>1.359307359307359</v>
      </c>
      <c r="E129" s="47">
        <f>IFERROR('Cuadro 2'!E129/'Cuadro 1'!E129,"-")</f>
        <v>2.8880918220946916</v>
      </c>
      <c r="F129" s="47">
        <f>IFERROR('Cuadro 2'!F129/'Cuadro 1'!F129,"-")</f>
        <v>10.423963133640552</v>
      </c>
      <c r="G129" s="47"/>
      <c r="H129" s="46">
        <f>IFERROR('Cuadro 2'!H129/'Cuadro 1'!H129,"-")</f>
        <v>4.0302059496567528</v>
      </c>
      <c r="I129" s="47">
        <f>IFERROR('Cuadro 2'!I129/'Cuadro 1'!I129,"-")</f>
        <v>3.6542372881355947</v>
      </c>
      <c r="J129" s="47">
        <f>IFERROR('Cuadro 2'!J129/'Cuadro 1'!J129,"-")</f>
        <v>2.8704422032583392</v>
      </c>
      <c r="K129" s="49">
        <f>IFERROR('Cuadro 2'!K129/'Cuadro 1'!K129,"-")</f>
        <v>9.6405228758169859</v>
      </c>
    </row>
    <row r="130" spans="1:11" x14ac:dyDescent="0.25">
      <c r="A130" s="279"/>
      <c r="B130" s="31" t="s">
        <v>9</v>
      </c>
      <c r="C130" s="46">
        <f>IFERROR('Cuadro 2'!C130/'Cuadro 1'!C130,"-")</f>
        <v>5.5571984435797601</v>
      </c>
      <c r="D130" s="47">
        <f>IFERROR('Cuadro 2'!D130/'Cuadro 1'!D130,"-")</f>
        <v>1.3080808080808082</v>
      </c>
      <c r="E130" s="47">
        <f>IFERROR('Cuadro 2'!E130/'Cuadro 1'!E130,"-")</f>
        <v>2.8818297331639142</v>
      </c>
      <c r="F130" s="47">
        <f>IFERROR('Cuadro 2'!F130/'Cuadro 1'!F130,"-")</f>
        <v>11.077699293642768</v>
      </c>
      <c r="G130" s="47"/>
      <c r="H130" s="46">
        <f>IFERROR('Cuadro 2'!H130/'Cuadro 1'!H130,"-")</f>
        <v>3.7037193575655136</v>
      </c>
      <c r="I130" s="47">
        <f>IFERROR('Cuadro 2'!I130/'Cuadro 1'!I130,"-")</f>
        <v>2.6438356164383561</v>
      </c>
      <c r="J130" s="47">
        <f>IFERROR('Cuadro 2'!J130/'Cuadro 1'!J130,"-")</f>
        <v>2.9300074460163827</v>
      </c>
      <c r="K130" s="49">
        <f>IFERROR('Cuadro 2'!K130/'Cuadro 1'!K130,"-")</f>
        <v>9.8907849829351608</v>
      </c>
    </row>
    <row r="131" spans="1:11" x14ac:dyDescent="0.25">
      <c r="A131" s="279"/>
      <c r="B131" s="31" t="s">
        <v>10</v>
      </c>
      <c r="C131" s="46">
        <f>IFERROR('Cuadro 2'!C131/'Cuadro 1'!C131,"-")</f>
        <v>4.9668094218415355</v>
      </c>
      <c r="D131" s="47">
        <f>IFERROR('Cuadro 2'!D131/'Cuadro 1'!D131,"-")</f>
        <v>0.44108280254777071</v>
      </c>
      <c r="E131" s="47">
        <f>IFERROR('Cuadro 2'!E131/'Cuadro 1'!E131,"-")</f>
        <v>3.202586206896552</v>
      </c>
      <c r="F131" s="47">
        <f>IFERROR('Cuadro 2'!F131/'Cuadro 1'!F131,"-")</f>
        <v>13.098823529411787</v>
      </c>
      <c r="G131" s="47"/>
      <c r="H131" s="46">
        <f>IFERROR('Cuadro 2'!H131/'Cuadro 1'!H131,"-")</f>
        <v>2.6265137029955388</v>
      </c>
      <c r="I131" s="47">
        <f>IFERROR('Cuadro 2'!I131/'Cuadro 1'!I131,"-")</f>
        <v>0.62836723474436507</v>
      </c>
      <c r="J131" s="47">
        <f>IFERROR('Cuadro 2'!J131/'Cuadro 1'!J131,"-")</f>
        <v>4.2463312368972783</v>
      </c>
      <c r="K131" s="49">
        <f>IFERROR('Cuadro 2'!K131/'Cuadro 1'!K131,"-")</f>
        <v>8.350684931506855</v>
      </c>
    </row>
    <row r="132" spans="1:11" x14ac:dyDescent="0.25">
      <c r="A132" s="279"/>
      <c r="B132" s="31" t="s">
        <v>11</v>
      </c>
      <c r="C132" s="46">
        <f>IFERROR('Cuadro 2'!C132/'Cuadro 1'!C132,"-")</f>
        <v>6.3771323190410358</v>
      </c>
      <c r="D132" s="47">
        <f>IFERROR('Cuadro 2'!D132/'Cuadro 1'!D132,"-")</f>
        <v>0.18884120171673818</v>
      </c>
      <c r="E132" s="47">
        <f>IFERROR('Cuadro 2'!E132/'Cuadro 1'!E132,"-")</f>
        <v>2.8998763906056855</v>
      </c>
      <c r="F132" s="47">
        <f>IFERROR('Cuadro 2'!F132/'Cuadro 1'!F132,"-")</f>
        <v>12.749440715883683</v>
      </c>
      <c r="G132" s="47"/>
      <c r="H132" s="46">
        <f>IFERROR('Cuadro 2'!H132/'Cuadro 1'!H132,"-")</f>
        <v>3.5035849852382968</v>
      </c>
      <c r="I132" s="47">
        <f>IFERROR('Cuadro 2'!I132/'Cuadro 1'!I132,"-")</f>
        <v>1.0799418604651163</v>
      </c>
      <c r="J132" s="47">
        <f>IFERROR('Cuadro 2'!J132/'Cuadro 1'!J132,"-")</f>
        <v>3.8443316412859598</v>
      </c>
      <c r="K132" s="49">
        <f>IFERROR('Cuadro 2'!K132/'Cuadro 1'!K132,"-")</f>
        <v>6.0279441117764447</v>
      </c>
    </row>
    <row r="133" spans="1:11" x14ac:dyDescent="0.25">
      <c r="A133" s="279"/>
      <c r="B133" s="31" t="s">
        <v>12</v>
      </c>
      <c r="C133" s="46">
        <f>IFERROR('Cuadro 2'!C133/'Cuadro 1'!C133,"-")</f>
        <v>6.1629596005447276</v>
      </c>
      <c r="D133" s="47">
        <f>IFERROR('Cuadro 2'!D133/'Cuadro 1'!D133,"-")</f>
        <v>0.2</v>
      </c>
      <c r="E133" s="47">
        <f>IFERROR('Cuadro 2'!E133/'Cuadro 1'!E133,"-")</f>
        <v>2.8536585365853644</v>
      </c>
      <c r="F133" s="47">
        <f>IFERROR('Cuadro 2'!F133/'Cuadro 1'!F133,"-")</f>
        <v>9.2279534109817138</v>
      </c>
      <c r="G133" s="47"/>
      <c r="H133" s="46">
        <f>IFERROR('Cuadro 2'!H133/'Cuadro 1'!H133,"-")</f>
        <v>3.3733392382639478</v>
      </c>
      <c r="I133" s="47">
        <f>IFERROR('Cuadro 2'!I133/'Cuadro 1'!I133,"-")</f>
        <v>0.69295302013422833</v>
      </c>
      <c r="J133" s="47">
        <f>IFERROR('Cuadro 2'!J133/'Cuadro 1'!J133,"-")</f>
        <v>3.4458598726114635</v>
      </c>
      <c r="K133" s="49">
        <f>IFERROR('Cuadro 2'!K133/'Cuadro 1'!K133,"-")</f>
        <v>7.0837438423645303</v>
      </c>
    </row>
    <row r="134" spans="1:11" x14ac:dyDescent="0.25">
      <c r="A134" s="279"/>
      <c r="B134" s="31" t="s">
        <v>13</v>
      </c>
      <c r="C134" s="46">
        <f>IFERROR('Cuadro 2'!C134/'Cuadro 1'!C134,"-")</f>
        <v>6.8668292682926939</v>
      </c>
      <c r="D134" s="47">
        <f>IFERROR('Cuadro 2'!D134/'Cuadro 1'!D134,"-")</f>
        <v>1.5454545454545454</v>
      </c>
      <c r="E134" s="47">
        <f>IFERROR('Cuadro 2'!E134/'Cuadro 1'!E134,"-")</f>
        <v>2.9142212189616261</v>
      </c>
      <c r="F134" s="47">
        <f>IFERROR('Cuadro 2'!F134/'Cuadro 1'!F134,"-")</f>
        <v>9.9549002601907812</v>
      </c>
      <c r="G134" s="47"/>
      <c r="H134" s="46">
        <f>IFERROR('Cuadro 2'!H134/'Cuadro 1'!H134,"-")</f>
        <v>4.2880463401790454</v>
      </c>
      <c r="I134" s="47">
        <f>IFERROR('Cuadro 2'!I134/'Cuadro 1'!I134,"-")</f>
        <v>3.8333333333333335</v>
      </c>
      <c r="J134" s="47">
        <f>IFERROR('Cuadro 2'!J134/'Cuadro 1'!J134,"-")</f>
        <v>3.34580152671756</v>
      </c>
      <c r="K134" s="49">
        <f>IFERROR('Cuadro 2'!K134/'Cuadro 1'!K134,"-")</f>
        <v>7.4014251781472726</v>
      </c>
    </row>
    <row r="135" spans="1:11" x14ac:dyDescent="0.25">
      <c r="A135" s="279"/>
      <c r="B135" s="31" t="s">
        <v>14</v>
      </c>
      <c r="C135" s="46">
        <f>IFERROR('Cuadro 2'!C135/'Cuadro 1'!C135,"-")</f>
        <v>7.9446014697569298</v>
      </c>
      <c r="D135" s="47">
        <f>IFERROR('Cuadro 2'!D135/'Cuadro 1'!D135,"-")</f>
        <v>-6.75</v>
      </c>
      <c r="E135" s="47">
        <f>IFERROR('Cuadro 2'!E135/'Cuadro 1'!E135,"-")</f>
        <v>3.9730586370839922</v>
      </c>
      <c r="F135" s="47">
        <f>IFERROR('Cuadro 2'!F135/'Cuadro 1'!F135,"-")</f>
        <v>10.087565674255693</v>
      </c>
      <c r="G135" s="47"/>
      <c r="H135" s="46">
        <f>IFERROR('Cuadro 2'!H135/'Cuadro 1'!H135,"-")</f>
        <v>4.2465116279069788</v>
      </c>
      <c r="I135" s="47">
        <f>IFERROR('Cuadro 2'!I135/'Cuadro 1'!I135,"-")</f>
        <v>1.6651162790697669</v>
      </c>
      <c r="J135" s="47">
        <f>IFERROR('Cuadro 2'!J135/'Cuadro 1'!J135,"-")</f>
        <v>4.2098393574297184</v>
      </c>
      <c r="K135" s="49">
        <f>IFERROR('Cuadro 2'!K135/'Cuadro 1'!K135,"-")</f>
        <v>6.4990176817288763</v>
      </c>
    </row>
    <row r="136" spans="1:11" x14ac:dyDescent="0.25">
      <c r="A136" s="279"/>
      <c r="B136" s="31" t="s">
        <v>15</v>
      </c>
      <c r="C136" s="46">
        <f>IFERROR('Cuadro 2'!C136/'Cuadro 1'!C136,"-")</f>
        <v>7.4917421417155108</v>
      </c>
      <c r="D136" s="47">
        <f>IFERROR('Cuadro 2'!D136/'Cuadro 1'!D136,"-")</f>
        <v>3.6666666666666665</v>
      </c>
      <c r="E136" s="47">
        <f>IFERROR('Cuadro 2'!E136/'Cuadro 1'!E136,"-")</f>
        <v>3.9271137026239042</v>
      </c>
      <c r="F136" s="47">
        <f>IFERROR('Cuadro 2'!F136/'Cuadro 1'!F136,"-")</f>
        <v>9.5597643097642937</v>
      </c>
      <c r="G136" s="47"/>
      <c r="H136" s="46">
        <f>IFERROR('Cuadro 2'!H136/'Cuadro 1'!H136,"-")</f>
        <v>3.5325536062378164</v>
      </c>
      <c r="I136" s="47">
        <f>IFERROR('Cuadro 2'!I136/'Cuadro 1'!I136,"-")</f>
        <v>2.199197860962566</v>
      </c>
      <c r="J136" s="47">
        <f>IFERROR('Cuadro 2'!J136/'Cuadro 1'!J136,"-")</f>
        <v>3.435081685296649</v>
      </c>
      <c r="K136" s="49">
        <f>IFERROR('Cuadro 2'!K136/'Cuadro 1'!K136,"-")</f>
        <v>5.230886850152908</v>
      </c>
    </row>
    <row r="137" spans="1:11" ht="14.4" thickBot="1" x14ac:dyDescent="0.3">
      <c r="A137" s="280"/>
      <c r="B137" s="33" t="s">
        <v>16</v>
      </c>
      <c r="C137" s="44">
        <f>IFERROR('Cuadro 2'!C137/'Cuadro 1'!C137,"-")</f>
        <v>9.268754076973261</v>
      </c>
      <c r="D137" s="45">
        <f>IFERROR('Cuadro 2'!D137/'Cuadro 1'!D137,"-")</f>
        <v>-233.3333333333334</v>
      </c>
      <c r="E137" s="45">
        <f>IFERROR('Cuadro 2'!E137/'Cuadro 1'!E137,"-")</f>
        <v>2.6690909090909103</v>
      </c>
      <c r="F137" s="45">
        <f>IFERROR('Cuadro 2'!F137/'Cuadro 1'!F137,"-")</f>
        <v>15.902953586497892</v>
      </c>
      <c r="G137" s="45"/>
      <c r="H137" s="44">
        <f>IFERROR('Cuadro 2'!H137/'Cuadro 1'!H137,"-")</f>
        <v>4.6905781584582531</v>
      </c>
      <c r="I137" s="45">
        <f>IFERROR('Cuadro 2'!I137/'Cuadro 1'!I137,"-")</f>
        <v>3.6694444444444438</v>
      </c>
      <c r="J137" s="45">
        <f>IFERROR('Cuadro 2'!J137/'Cuadro 1'!J137,"-")</f>
        <v>3.5104562737642606</v>
      </c>
      <c r="K137" s="51">
        <f>IFERROR('Cuadro 2'!K137/'Cuadro 1'!K137,"-")</f>
        <v>8.2192982456140413</v>
      </c>
    </row>
    <row r="138" spans="1:11" x14ac:dyDescent="0.25">
      <c r="A138" s="278">
        <v>2015</v>
      </c>
      <c r="B138" s="34" t="s">
        <v>5</v>
      </c>
      <c r="C138" s="56">
        <f>IFERROR('Cuadro 2'!C138/'Cuadro 1'!C138,"-")</f>
        <v>4.6995841995842076</v>
      </c>
      <c r="D138" s="57">
        <f>IFERROR('Cuadro 2'!D138/'Cuadro 1'!D138,"-")</f>
        <v>7.1895424836601302E-2</v>
      </c>
      <c r="E138" s="47">
        <f>IFERROR('Cuadro 2'!E138/'Cuadro 1'!E138,"-")</f>
        <v>2.1981799797775543</v>
      </c>
      <c r="F138" s="57">
        <f>IFERROR('Cuadro 2'!F138/'Cuadro 1'!F138,"-")</f>
        <v>10.012367491166078</v>
      </c>
      <c r="G138" s="57"/>
      <c r="H138" s="56">
        <f>IFERROR('Cuadro 2'!H138/'Cuadro 1'!H138,"-")</f>
        <v>5.0199637023593491</v>
      </c>
      <c r="I138" s="57">
        <f>IFERROR('Cuadro 2'!I138/'Cuadro 1'!I138,"-")</f>
        <v>2.1254901960784314</v>
      </c>
      <c r="J138" s="57">
        <f>IFERROR('Cuadro 2'!J138/'Cuadro 1'!J138,"-")</f>
        <v>3.7981557377049162</v>
      </c>
      <c r="K138" s="59">
        <f>IFERROR('Cuadro 2'!K138/'Cuadro 1'!K138,"-")</f>
        <v>9.5947867298578196</v>
      </c>
    </row>
    <row r="139" spans="1:11" x14ac:dyDescent="0.25">
      <c r="A139" s="279"/>
      <c r="B139" s="31" t="s">
        <v>6</v>
      </c>
      <c r="C139" s="46">
        <f>IFERROR('Cuadro 2'!C139/'Cuadro 1'!C139,"-")</f>
        <v>6.2570743405275664</v>
      </c>
      <c r="D139" s="47">
        <f>IFERROR('Cuadro 2'!D139/'Cuadro 1'!D139,"-")</f>
        <v>0.30952380952380953</v>
      </c>
      <c r="E139" s="47">
        <f>IFERROR('Cuadro 2'!E139/'Cuadro 1'!E139,"-")</f>
        <v>2.2368112543962475</v>
      </c>
      <c r="F139" s="47">
        <f>IFERROR('Cuadro 2'!F139/'Cuadro 1'!F139,"-")</f>
        <v>9.3487394957983234</v>
      </c>
      <c r="G139" s="47"/>
      <c r="H139" s="46">
        <f>IFERROR('Cuadro 2'!H139/'Cuadro 1'!H139,"-")</f>
        <v>4.1123481781376459</v>
      </c>
      <c r="I139" s="47">
        <f>IFERROR('Cuadro 2'!I139/'Cuadro 1'!I139,"-")</f>
        <v>3.0338983050847457</v>
      </c>
      <c r="J139" s="47">
        <f>IFERROR('Cuadro 2'!J139/'Cuadro 1'!J139,"-")</f>
        <v>2.8268733850129162</v>
      </c>
      <c r="K139" s="49">
        <f>IFERROR('Cuadro 2'!K139/'Cuadro 1'!K139,"-")</f>
        <v>7.5942307692307782</v>
      </c>
    </row>
    <row r="140" spans="1:11" x14ac:dyDescent="0.25">
      <c r="A140" s="279"/>
      <c r="B140" s="31" t="s">
        <v>7</v>
      </c>
      <c r="C140" s="46">
        <f>IFERROR('Cuadro 2'!C140/'Cuadro 1'!C140,"-")</f>
        <v>7.2680360721442927</v>
      </c>
      <c r="D140" s="47">
        <f>IFERROR('Cuadro 2'!D140/'Cuadro 1'!D140,"-")</f>
        <v>12</v>
      </c>
      <c r="E140" s="47">
        <f>IFERROR('Cuadro 2'!E140/'Cuadro 1'!E140,"-")</f>
        <v>4.0919067215363514</v>
      </c>
      <c r="F140" s="47">
        <f>IFERROR('Cuadro 2'!F140/'Cuadro 1'!F140,"-")</f>
        <v>9.0630486831604316</v>
      </c>
      <c r="G140" s="47"/>
      <c r="H140" s="46">
        <f>IFERROR('Cuadro 2'!H140/'Cuadro 1'!H140,"-")</f>
        <v>3.9551312649164676</v>
      </c>
      <c r="I140" s="47">
        <f>IFERROR('Cuadro 2'!I140/'Cuadro 1'!I140,"-")</f>
        <v>3.9957627118644075</v>
      </c>
      <c r="J140" s="47">
        <f>IFERROR('Cuadro 2'!J140/'Cuadro 1'!J140,"-")</f>
        <v>2.5476190476190479</v>
      </c>
      <c r="K140" s="49">
        <f>IFERROR('Cuadro 2'!K140/'Cuadro 1'!K140,"-")</f>
        <v>7.6097087378640733</v>
      </c>
    </row>
    <row r="141" spans="1:11" x14ac:dyDescent="0.25">
      <c r="A141" s="279"/>
      <c r="B141" s="31" t="s">
        <v>8</v>
      </c>
      <c r="C141" s="46">
        <f>IFERROR('Cuadro 2'!C141/'Cuadro 1'!C141,"-")</f>
        <v>5.7021531100478438</v>
      </c>
      <c r="D141" s="47">
        <f>IFERROR('Cuadro 2'!D141/'Cuadro 1'!D141,"-")</f>
        <v>0.42342342342342348</v>
      </c>
      <c r="E141" s="47">
        <f>IFERROR('Cuadro 2'!E141/'Cuadro 1'!E141,"-")</f>
        <v>3.5583756345177648</v>
      </c>
      <c r="F141" s="47">
        <f>IFERROR('Cuadro 2'!F141/'Cuadro 1'!F141,"-")</f>
        <v>9.6669527896996001</v>
      </c>
      <c r="G141" s="47"/>
      <c r="H141" s="46">
        <f>IFERROR('Cuadro 2'!H141/'Cuadro 1'!H141,"-")</f>
        <v>4.739105171411973</v>
      </c>
      <c r="I141" s="47">
        <f>IFERROR('Cuadro 2'!I141/'Cuadro 1'!I141,"-")</f>
        <v>3.8504273504273501</v>
      </c>
      <c r="J141" s="47">
        <f>IFERROR('Cuadro 2'!J141/'Cuadro 1'!J141,"-")</f>
        <v>3.0542986425339369</v>
      </c>
      <c r="K141" s="49">
        <f>IFERROR('Cuadro 2'!K141/'Cuadro 1'!K141,"-")</f>
        <v>10.157068062827218</v>
      </c>
    </row>
    <row r="142" spans="1:11" x14ac:dyDescent="0.25">
      <c r="A142" s="279"/>
      <c r="B142" s="31" t="s">
        <v>9</v>
      </c>
      <c r="C142" s="46">
        <f>IFERROR('Cuadro 2'!C142/'Cuadro 1'!C142,"-")</f>
        <v>7.6002004008015973</v>
      </c>
      <c r="D142" s="47">
        <f>IFERROR('Cuadro 2'!D142/'Cuadro 1'!D142,"-")</f>
        <v>4.648148148148147</v>
      </c>
      <c r="E142" s="47">
        <f>IFERROR('Cuadro 2'!E142/'Cuadro 1'!E142,"-")</f>
        <v>3.1364628820960689</v>
      </c>
      <c r="F142" s="47">
        <f>IFERROR('Cuadro 2'!F142/'Cuadro 1'!F142,"-")</f>
        <v>11.740740740740746</v>
      </c>
      <c r="G142" s="47"/>
      <c r="H142" s="46">
        <f>IFERROR('Cuadro 2'!H142/'Cuadro 1'!H142,"-")</f>
        <v>4.0673549655850527</v>
      </c>
      <c r="I142" s="47">
        <f>IFERROR('Cuadro 2'!I142/'Cuadro 1'!I142,"-")</f>
        <v>2.0750853242320817</v>
      </c>
      <c r="J142" s="47">
        <f>IFERROR('Cuadro 2'!J142/'Cuadro 1'!J142,"-")</f>
        <v>2.5112359550561827</v>
      </c>
      <c r="K142" s="49">
        <f>IFERROR('Cuadro 2'!K142/'Cuadro 1'!K142,"-")</f>
        <v>9.1636363636363587</v>
      </c>
    </row>
    <row r="143" spans="1:11" x14ac:dyDescent="0.25">
      <c r="A143" s="279"/>
      <c r="B143" s="31" t="s">
        <v>10</v>
      </c>
      <c r="C143" s="46">
        <f>IFERROR('Cuadro 2'!C143/'Cuadro 1'!C143,"-")</f>
        <v>7.0402326708676704</v>
      </c>
      <c r="D143" s="47">
        <f>IFERROR('Cuadro 2'!D143/'Cuadro 1'!D143,"-")</f>
        <v>4.0199999999999996</v>
      </c>
      <c r="E143" s="47">
        <f>IFERROR('Cuadro 2'!E143/'Cuadro 1'!E143,"-")</f>
        <v>2.0987166831194464</v>
      </c>
      <c r="F143" s="47">
        <f>IFERROR('Cuadro 2'!F143/'Cuadro 1'!F143,"-")</f>
        <v>12.197000000000003</v>
      </c>
      <c r="G143" s="47"/>
      <c r="H143" s="46">
        <f>IFERROR('Cuadro 2'!H143/'Cuadro 1'!H143,"-")</f>
        <v>3.4750000000000045</v>
      </c>
      <c r="I143" s="47">
        <f>IFERROR('Cuadro 2'!I143/'Cuadro 1'!I143,"-")</f>
        <v>1.4758454106280201</v>
      </c>
      <c r="J143" s="47">
        <f>IFERROR('Cuadro 2'!J143/'Cuadro 1'!J143,"-")</f>
        <v>2.1466666666666674</v>
      </c>
      <c r="K143" s="49">
        <f>IFERROR('Cuadro 2'!K143/'Cuadro 1'!K143,"-")</f>
        <v>9.2777777777777715</v>
      </c>
    </row>
    <row r="144" spans="1:11" x14ac:dyDescent="0.25">
      <c r="A144" s="279"/>
      <c r="B144" s="31" t="s">
        <v>11</v>
      </c>
      <c r="C144" s="46">
        <f>IFERROR('Cuadro 2'!C144/'Cuadro 1'!C144,"-")</f>
        <v>7.5888273779567106</v>
      </c>
      <c r="D144" s="47">
        <f>IFERROR('Cuadro 2'!D144/'Cuadro 1'!D144,"-")</f>
        <v>6.1684210526315777</v>
      </c>
      <c r="E144" s="47">
        <f>IFERROR('Cuadro 2'!E144/'Cuadro 1'!E144,"-")</f>
        <v>3.7432432432432452</v>
      </c>
      <c r="F144" s="47">
        <f>IFERROR('Cuadro 2'!F144/'Cuadro 1'!F144,"-")</f>
        <v>9.7879282218597297</v>
      </c>
      <c r="G144" s="47"/>
      <c r="H144" s="46">
        <f>IFERROR('Cuadro 2'!H144/'Cuadro 1'!H144,"-")</f>
        <v>3.8405349794238668</v>
      </c>
      <c r="I144" s="47">
        <f>IFERROR('Cuadro 2'!I144/'Cuadro 1'!I144,"-")</f>
        <v>1.1590106007067142</v>
      </c>
      <c r="J144" s="47">
        <f>IFERROR('Cuadro 2'!J144/'Cuadro 1'!J144,"-")</f>
        <v>2.373956594323873</v>
      </c>
      <c r="K144" s="49">
        <f>IFERROR('Cuadro 2'!K144/'Cuadro 1'!K144,"-")</f>
        <v>9.2742980561555104</v>
      </c>
    </row>
    <row r="145" spans="1:11" x14ac:dyDescent="0.25">
      <c r="A145" s="279"/>
      <c r="B145" s="31" t="s">
        <v>12</v>
      </c>
      <c r="C145" s="46">
        <f>IFERROR('Cuadro 2'!C145/'Cuadro 1'!C145,"-")</f>
        <v>7.6937655860349059</v>
      </c>
      <c r="D145" s="47">
        <f>IFERROR('Cuadro 2'!D145/'Cuadro 1'!D145,"-")</f>
        <v>4.5809523809523798</v>
      </c>
      <c r="E145" s="47">
        <f>IFERROR('Cuadro 2'!E145/'Cuadro 1'!E145,"-")</f>
        <v>4.1655172413793089</v>
      </c>
      <c r="F145" s="47">
        <f>IFERROR('Cuadro 2'!F145/'Cuadro 1'!F145,"-")</f>
        <v>9.4916666666666494</v>
      </c>
      <c r="G145" s="47"/>
      <c r="H145" s="46">
        <f>IFERROR('Cuadro 2'!H145/'Cuadro 1'!H145,"-")</f>
        <v>3.7799815498154956</v>
      </c>
      <c r="I145" s="47">
        <f>IFERROR('Cuadro 2'!I145/'Cuadro 1'!I145,"-")</f>
        <v>1.6046511627906981</v>
      </c>
      <c r="J145" s="47">
        <f>IFERROR('Cuadro 2'!J145/'Cuadro 1'!J145,"-")</f>
        <v>2.4605809128630698</v>
      </c>
      <c r="K145" s="49">
        <f>IFERROR('Cuadro 2'!K145/'Cuadro 1'!K145,"-")</f>
        <v>8.5178236397748677</v>
      </c>
    </row>
    <row r="146" spans="1:11" x14ac:dyDescent="0.25">
      <c r="A146" s="279"/>
      <c r="B146" s="31" t="s">
        <v>13</v>
      </c>
      <c r="C146" s="46">
        <f>IFERROR('Cuadro 2'!C146/'Cuadro 1'!C146,"-")</f>
        <v>5.4651593773165335</v>
      </c>
      <c r="D146" s="47">
        <f>IFERROR('Cuadro 2'!D146/'Cuadro 1'!D146,"-")</f>
        <v>0.68771929824561417</v>
      </c>
      <c r="E146" s="47">
        <f>IFERROR('Cuadro 2'!E146/'Cuadro 1'!E146,"-")</f>
        <v>2.1760700389105043</v>
      </c>
      <c r="F146" s="47">
        <f>IFERROR('Cuadro 2'!F146/'Cuadro 1'!F146,"-")</f>
        <v>8.8895306859205974</v>
      </c>
      <c r="G146" s="47"/>
      <c r="H146" s="46">
        <f>IFERROR('Cuadro 2'!H146/'Cuadro 1'!H146,"-")</f>
        <v>3.9511278195488728</v>
      </c>
      <c r="I146" s="47">
        <f>IFERROR('Cuadro 2'!I146/'Cuadro 1'!I146,"-")</f>
        <v>1.9085872576177285</v>
      </c>
      <c r="J146" s="47">
        <f>IFERROR('Cuadro 2'!J146/'Cuadro 1'!J146,"-")</f>
        <v>2.4957337883959045</v>
      </c>
      <c r="K146" s="49">
        <f>IFERROR('Cuadro 2'!K146/'Cuadro 1'!K146,"-")</f>
        <v>8.0571428571428552</v>
      </c>
    </row>
    <row r="147" spans="1:11" x14ac:dyDescent="0.25">
      <c r="A147" s="279"/>
      <c r="B147" s="31" t="s">
        <v>14</v>
      </c>
      <c r="C147" s="46">
        <f>IFERROR('Cuadro 2'!C147/'Cuadro 1'!C147,"-")</f>
        <v>7.2080952380952397</v>
      </c>
      <c r="D147" s="47">
        <f>IFERROR('Cuadro 2'!D147/'Cuadro 1'!D147,"-")</f>
        <v>15.923076923076922</v>
      </c>
      <c r="E147" s="47">
        <f>IFERROR('Cuadro 2'!E147/'Cuadro 1'!E147,"-")</f>
        <v>3.3393285371702639</v>
      </c>
      <c r="F147" s="47">
        <f>IFERROR('Cuadro 2'!F147/'Cuadro 1'!F147,"-")</f>
        <v>9.6927374301676092</v>
      </c>
      <c r="G147" s="47"/>
      <c r="H147" s="46">
        <f>IFERROR('Cuadro 2'!H147/'Cuadro 1'!H147,"-")</f>
        <v>3.4833800560672805</v>
      </c>
      <c r="I147" s="47">
        <f>IFERROR('Cuadro 2'!I147/'Cuadro 1'!I147,"-")</f>
        <v>0.88712871287128714</v>
      </c>
      <c r="J147" s="47">
        <f>IFERROR('Cuadro 2'!J147/'Cuadro 1'!J147,"-")</f>
        <v>2.4311377245508985</v>
      </c>
      <c r="K147" s="49">
        <f>IFERROR('Cuadro 2'!K147/'Cuadro 1'!K147,"-")</f>
        <v>6.5710814094775154</v>
      </c>
    </row>
    <row r="148" spans="1:11" x14ac:dyDescent="0.25">
      <c r="A148" s="279"/>
      <c r="B148" s="31" t="s">
        <v>15</v>
      </c>
      <c r="C148" s="46">
        <f>IFERROR('Cuadro 2'!C148/'Cuadro 1'!C148,"-")</f>
        <v>8.0271276595744663</v>
      </c>
      <c r="D148" s="47">
        <f>IFERROR('Cuadro 2'!D148/'Cuadro 1'!D148,"-")</f>
        <v>2.1071428571428572</v>
      </c>
      <c r="E148" s="47">
        <f>IFERROR('Cuadro 2'!E148/'Cuadro 1'!E148,"-")</f>
        <v>3.6358381502890156</v>
      </c>
      <c r="F148" s="47">
        <f>IFERROR('Cuadro 2'!F148/'Cuadro 1'!F148,"-")</f>
        <v>10.789655172413758</v>
      </c>
      <c r="G148" s="47"/>
      <c r="H148" s="46">
        <f>IFERROR('Cuadro 2'!H148/'Cuadro 1'!H148,"-")</f>
        <v>5.2001124227093847</v>
      </c>
      <c r="I148" s="47">
        <f>IFERROR('Cuadro 2'!I148/'Cuadro 1'!I148,"-")</f>
        <v>1.6818181818181819</v>
      </c>
      <c r="J148" s="47">
        <f>IFERROR('Cuadro 2'!J148/'Cuadro 1'!J148,"-")</f>
        <v>3.4619238476953913</v>
      </c>
      <c r="K148" s="49">
        <f>IFERROR('Cuadro 2'!K148/'Cuadro 1'!K148,"-")</f>
        <v>9.0909090909090811</v>
      </c>
    </row>
    <row r="149" spans="1:11" ht="14.4" thickBot="1" x14ac:dyDescent="0.3">
      <c r="A149" s="280"/>
      <c r="B149" s="33" t="s">
        <v>16</v>
      </c>
      <c r="C149" s="44">
        <f>IFERROR('Cuadro 2'!C149/'Cuadro 1'!C149,"-")</f>
        <v>9.0668621700879921</v>
      </c>
      <c r="D149" s="45" t="str">
        <f>IFERROR('Cuadro 2'!D149/'Cuadro 1'!D149,"-")</f>
        <v>-</v>
      </c>
      <c r="E149" s="45">
        <f>IFERROR('Cuadro 2'!E149/'Cuadro 1'!E149,"-")</f>
        <v>3.8012987012987014</v>
      </c>
      <c r="F149" s="45">
        <f>IFERROR('Cuadro 2'!F149/'Cuadro 1'!F149,"-")</f>
        <v>13.340106951871656</v>
      </c>
      <c r="G149" s="45"/>
      <c r="H149" s="44">
        <f>IFERROR('Cuadro 2'!H149/'Cuadro 1'!H149,"-")</f>
        <v>4.5888619854721515</v>
      </c>
      <c r="I149" s="45">
        <f>IFERROR('Cuadro 2'!I149/'Cuadro 1'!I149,"-")</f>
        <v>0.62436548223350252</v>
      </c>
      <c r="J149" s="45">
        <f>IFERROR('Cuadro 2'!J149/'Cuadro 1'!J149,"-")</f>
        <v>2.6174351585014404</v>
      </c>
      <c r="K149" s="51">
        <f>IFERROR('Cuadro 2'!K149/'Cuadro 1'!K149,"-")</f>
        <v>11.916666666666673</v>
      </c>
    </row>
    <row r="150" spans="1:11" x14ac:dyDescent="0.25">
      <c r="A150" s="278">
        <v>2016</v>
      </c>
      <c r="B150" s="34" t="s">
        <v>5</v>
      </c>
      <c r="C150" s="56">
        <f>IFERROR('Cuadro 2'!C150/'Cuadro 1'!C150,"-")</f>
        <v>8.081643835616438</v>
      </c>
      <c r="D150" s="57" t="str">
        <f>IFERROR('Cuadro 2'!D150/'Cuadro 1'!D150,"-")</f>
        <v>-</v>
      </c>
      <c r="E150" s="47">
        <f>IFERROR('Cuadro 2'!E150/'Cuadro 1'!E150,"-")</f>
        <v>3.7020997375328082</v>
      </c>
      <c r="F150" s="57">
        <f>IFERROR('Cuadro 2'!F150/'Cuadro 1'!F150,"-")</f>
        <v>11.197554092191909</v>
      </c>
      <c r="G150" s="57"/>
      <c r="H150" s="56">
        <f>IFERROR('Cuadro 2'!H150/'Cuadro 1'!H150,"-")</f>
        <v>5.0357142857142856</v>
      </c>
      <c r="I150" s="57">
        <f>IFERROR('Cuadro 2'!I150/'Cuadro 1'!I150,"-")</f>
        <v>0.44047619047619047</v>
      </c>
      <c r="J150" s="57">
        <f>IFERROR('Cuadro 2'!J150/'Cuadro 1'!J150,"-")</f>
        <v>3.0625</v>
      </c>
      <c r="K150" s="59">
        <f>IFERROR('Cuadro 2'!K150/'Cuadro 1'!K150,"-")</f>
        <v>11.238</v>
      </c>
    </row>
    <row r="151" spans="1:11" x14ac:dyDescent="0.25">
      <c r="A151" s="279"/>
      <c r="B151" s="31" t="s">
        <v>6</v>
      </c>
      <c r="C151" s="46">
        <f>IFERROR('Cuadro 2'!C151/'Cuadro 1'!C151,"-")</f>
        <v>7.699091394975949</v>
      </c>
      <c r="D151" s="47">
        <f>IFERROR('Cuadro 2'!D151/'Cuadro 1'!D151,"-")</f>
        <v>0.40366972477064222</v>
      </c>
      <c r="E151" s="47">
        <f>IFERROR('Cuadro 2'!E151/'Cuadro 1'!E151,"-")</f>
        <v>4.1212121212121211</v>
      </c>
      <c r="F151" s="47">
        <f>IFERROR('Cuadro 2'!F151/'Cuadro 1'!F151,"-")</f>
        <v>10.376211453744494</v>
      </c>
      <c r="G151" s="47"/>
      <c r="H151" s="46">
        <f>IFERROR('Cuadro 2'!H151/'Cuadro 1'!H151,"-")</f>
        <v>4.1001323334803708</v>
      </c>
      <c r="I151" s="47">
        <f>IFERROR('Cuadro 2'!I151/'Cuadro 1'!I151,"-")</f>
        <v>0.22</v>
      </c>
      <c r="J151" s="47">
        <f>IFERROR('Cuadro 2'!J151/'Cuadro 1'!J151,"-")</f>
        <v>2.2331180270111566</v>
      </c>
      <c r="K151" s="49">
        <f>IFERROR('Cuadro 2'!K151/'Cuadro 1'!K151,"-")</f>
        <v>10.663424124513618</v>
      </c>
    </row>
    <row r="152" spans="1:11" x14ac:dyDescent="0.25">
      <c r="A152" s="279"/>
      <c r="B152" s="31" t="s">
        <v>7</v>
      </c>
      <c r="C152" s="46">
        <f>IFERROR('Cuadro 2'!C152/'Cuadro 1'!C152,"-")</f>
        <v>6.6381980290943217</v>
      </c>
      <c r="D152" s="47">
        <f>IFERROR('Cuadro 2'!D152/'Cuadro 1'!D152,"-")</f>
        <v>1.7777777777777777</v>
      </c>
      <c r="E152" s="47">
        <f>IFERROR('Cuadro 2'!E152/'Cuadro 1'!E152,"-")</f>
        <v>2.8354271356783918</v>
      </c>
      <c r="F152" s="47">
        <f>IFERROR('Cuadro 2'!F152/'Cuadro 1'!F152,"-")</f>
        <v>9.533007334963326</v>
      </c>
      <c r="G152" s="47"/>
      <c r="H152" s="46">
        <f>IFERROR('Cuadro 2'!H152/'Cuadro 1'!H152,"-")</f>
        <v>4.9155685700341634</v>
      </c>
      <c r="I152" s="47">
        <f>IFERROR('Cuadro 2'!I152/'Cuadro 1'!I152,"-")</f>
        <v>1.3055555555555556</v>
      </c>
      <c r="J152" s="47">
        <f>IFERROR('Cuadro 2'!J152/'Cuadro 1'!J152,"-")</f>
        <v>2.7525987525987525</v>
      </c>
      <c r="K152" s="49">
        <f>IFERROR('Cuadro 2'!K152/'Cuadro 1'!K152,"-")</f>
        <v>10.619298245614035</v>
      </c>
    </row>
    <row r="153" spans="1:11" x14ac:dyDescent="0.25">
      <c r="A153" s="279"/>
      <c r="B153" s="31" t="s">
        <v>8</v>
      </c>
      <c r="C153" s="46">
        <f>IFERROR('Cuadro 2'!C153/'Cuadro 1'!C153,"-")</f>
        <v>7.0251141552511411</v>
      </c>
      <c r="D153" s="47">
        <f>IFERROR('Cuadro 2'!D153/'Cuadro 1'!D153,"-")</f>
        <v>3.1025641025641026</v>
      </c>
      <c r="E153" s="47">
        <f>IFERROR('Cuadro 2'!E153/'Cuadro 1'!E153,"-")</f>
        <v>2.4634361233480178</v>
      </c>
      <c r="F153" s="47">
        <f>IFERROR('Cuadro 2'!F153/'Cuadro 1'!F153,"-")</f>
        <v>12.637666325486181</v>
      </c>
      <c r="G153" s="47"/>
      <c r="H153" s="46">
        <f>IFERROR('Cuadro 2'!H153/'Cuadro 1'!H153,"-")</f>
        <v>4.4928507596067915</v>
      </c>
      <c r="I153" s="47">
        <f>IFERROR('Cuadro 2'!I153/'Cuadro 1'!I153,"-")</f>
        <v>0.80769230769230771</v>
      </c>
      <c r="J153" s="47">
        <f>IFERROR('Cuadro 2'!J153/'Cuadro 1'!J153,"-")</f>
        <v>2.4254007398273738</v>
      </c>
      <c r="K153" s="49">
        <f>IFERROR('Cuadro 2'!K153/'Cuadro 1'!K153,"-")</f>
        <v>10.338983050847459</v>
      </c>
    </row>
    <row r="154" spans="1:11" x14ac:dyDescent="0.25">
      <c r="A154" s="279"/>
      <c r="B154" s="31" t="s">
        <v>9</v>
      </c>
      <c r="C154" s="46">
        <f>IFERROR('Cuadro 2'!C154/'Cuadro 1'!C154,"-")</f>
        <v>4.8355812459858702</v>
      </c>
      <c r="D154" s="47">
        <f>IFERROR('Cuadro 2'!D154/'Cuadro 1'!D154,"-")</f>
        <v>0.40519480519480522</v>
      </c>
      <c r="E154" s="47">
        <f>IFERROR('Cuadro 2'!E154/'Cuadro 1'!E154,"-")</f>
        <v>2.7628742514970059</v>
      </c>
      <c r="F154" s="47">
        <f>IFERROR('Cuadro 2'!F154/'Cuadro 1'!F154,"-")</f>
        <v>8.2432074221338638</v>
      </c>
      <c r="G154" s="47"/>
      <c r="H154" s="46">
        <f>IFERROR('Cuadro 2'!H154/'Cuadro 1'!H154,"-")</f>
        <v>3.9630552096305522</v>
      </c>
      <c r="I154" s="47">
        <f>IFERROR('Cuadro 2'!I154/'Cuadro 1'!I154,"-")</f>
        <v>1.8125</v>
      </c>
      <c r="J154" s="47">
        <f>IFERROR('Cuadro 2'!J154/'Cuadro 1'!J154,"-")</f>
        <v>2.0391400220507165</v>
      </c>
      <c r="K154" s="49">
        <f>IFERROR('Cuadro 2'!K154/'Cuadro 1'!K154,"-")</f>
        <v>10.050086355785838</v>
      </c>
    </row>
    <row r="155" spans="1:11" x14ac:dyDescent="0.25">
      <c r="A155" s="279"/>
      <c r="B155" s="31" t="s">
        <v>10</v>
      </c>
      <c r="C155" s="46">
        <f>IFERROR('Cuadro 2'!C155/'Cuadro 1'!C155,"-")</f>
        <v>5.1617647058823533</v>
      </c>
      <c r="D155" s="47">
        <f>IFERROR('Cuadro 2'!D155/'Cuadro 1'!D155,"-")</f>
        <v>1.5578231292517006</v>
      </c>
      <c r="E155" s="47">
        <f>IFERROR('Cuadro 2'!E155/'Cuadro 1'!E155,"-")</f>
        <v>2.1349257585539059</v>
      </c>
      <c r="F155" s="47">
        <f>IFERROR('Cuadro 2'!F155/'Cuadro 1'!F155,"-")</f>
        <v>8.80586592178771</v>
      </c>
      <c r="G155" s="47"/>
      <c r="H155" s="46">
        <f>IFERROR('Cuadro 2'!H155/'Cuadro 1'!H155,"-")</f>
        <v>5.1610738255033555</v>
      </c>
      <c r="I155" s="47">
        <f>IFERROR('Cuadro 2'!I155/'Cuadro 1'!I155,"-")</f>
        <v>1.7894736842105263</v>
      </c>
      <c r="J155" s="47">
        <f>IFERROR('Cuadro 2'!J155/'Cuadro 1'!J155,"-")</f>
        <v>2.6948228882833787</v>
      </c>
      <c r="K155" s="49">
        <f>IFERROR('Cuadro 2'!K155/'Cuadro 1'!K155,"-")</f>
        <v>13.348888888888888</v>
      </c>
    </row>
    <row r="156" spans="1:11" x14ac:dyDescent="0.25">
      <c r="A156" s="279"/>
      <c r="B156" s="31" t="s">
        <v>11</v>
      </c>
      <c r="C156" s="46">
        <f>IFERROR('Cuadro 2'!C156/'Cuadro 1'!C156,"-")</f>
        <v>3.3840639082343302</v>
      </c>
      <c r="D156" s="47">
        <f>IFERROR('Cuadro 2'!D156/'Cuadro 1'!D156,"-")</f>
        <v>0.34316840671811166</v>
      </c>
      <c r="E156" s="47">
        <f>IFERROR('Cuadro 2'!E156/'Cuadro 1'!E156,"-")</f>
        <v>2.3185125303152789</v>
      </c>
      <c r="F156" s="47">
        <f>IFERROR('Cuadro 2'!F156/'Cuadro 1'!F156,"-")</f>
        <v>8.9438280166435504</v>
      </c>
      <c r="G156" s="47"/>
      <c r="H156" s="46">
        <f>IFERROR('Cuadro 2'!H156/'Cuadro 1'!H156,"-")</f>
        <v>5.2233169129720851</v>
      </c>
      <c r="I156" s="47">
        <f>IFERROR('Cuadro 2'!I156/'Cuadro 1'!I156,"-")</f>
        <v>1.6153846153846154</v>
      </c>
      <c r="J156" s="47">
        <f>IFERROR('Cuadro 2'!J156/'Cuadro 1'!J156,"-")</f>
        <v>2.7426253687315634</v>
      </c>
      <c r="K156" s="49">
        <f>IFERROR('Cuadro 2'!K156/'Cuadro 1'!K156,"-")</f>
        <v>12.670305676855895</v>
      </c>
    </row>
    <row r="157" spans="1:11" x14ac:dyDescent="0.25">
      <c r="A157" s="279"/>
      <c r="B157" s="31" t="s">
        <v>12</v>
      </c>
      <c r="C157" s="46">
        <f>IFERROR('Cuadro 2'!C157/'Cuadro 1'!C157,"-")</f>
        <v>3.4304987735077677</v>
      </c>
      <c r="D157" s="47">
        <f>IFERROR('Cuadro 2'!D157/'Cuadro 1'!D157,"-")</f>
        <v>0.45680628272251311</v>
      </c>
      <c r="E157" s="47">
        <f>IFERROR('Cuadro 2'!E157/'Cuadro 1'!E157,"-")</f>
        <v>2.0113798008534851</v>
      </c>
      <c r="F157" s="47">
        <f>IFERROR('Cuadro 2'!F157/'Cuadro 1'!F157,"-")</f>
        <v>10.809882747068677</v>
      </c>
      <c r="G157" s="47"/>
      <c r="H157" s="46">
        <f>IFERROR('Cuadro 2'!H157/'Cuadro 1'!H157,"-")</f>
        <v>4.9523565573770494</v>
      </c>
      <c r="I157" s="47">
        <f>IFERROR('Cuadro 2'!I157/'Cuadro 1'!I157,"-")</f>
        <v>0.5</v>
      </c>
      <c r="J157" s="47">
        <f>IFERROR('Cuadro 2'!J157/'Cuadro 1'!J157,"-")</f>
        <v>2.7086894586894585</v>
      </c>
      <c r="K157" s="49">
        <f>IFERROR('Cuadro 2'!K157/'Cuadro 1'!K157,"-")</f>
        <v>10.968164794007491</v>
      </c>
    </row>
    <row r="158" spans="1:11" x14ac:dyDescent="0.25">
      <c r="A158" s="279"/>
      <c r="B158" s="31" t="s">
        <v>13</v>
      </c>
      <c r="C158" s="46">
        <f>IFERROR('Cuadro 2'!C158/'Cuadro 1'!C158,"-")</f>
        <v>6.7037933817594837</v>
      </c>
      <c r="D158" s="47">
        <f>IFERROR('Cuadro 2'!D158/'Cuadro 1'!D158,"-")</f>
        <v>0.74209650582362729</v>
      </c>
      <c r="E158" s="47">
        <f>IFERROR('Cuadro 2'!E158/'Cuadro 1'!E158,"-")</f>
        <v>3.6838143036386448</v>
      </c>
      <c r="F158" s="47">
        <f>IFERROR('Cuadro 2'!F158/'Cuadro 1'!F158,"-")</f>
        <v>12.25</v>
      </c>
      <c r="G158" s="47"/>
      <c r="H158" s="46">
        <f>IFERROR('Cuadro 2'!H158/'Cuadro 1'!H158,"-")</f>
        <v>5.2663551401869162</v>
      </c>
      <c r="I158" s="47">
        <f>IFERROR('Cuadro 2'!I158/'Cuadro 1'!I158,"-")</f>
        <v>0.75</v>
      </c>
      <c r="J158" s="47">
        <f>IFERROR('Cuadro 2'!J158/'Cuadro 1'!J158,"-")</f>
        <v>2.8234432234432236</v>
      </c>
      <c r="K158" s="49">
        <f>IFERROR('Cuadro 2'!K158/'Cuadro 1'!K158,"-")</f>
        <v>11.285457809694794</v>
      </c>
    </row>
    <row r="159" spans="1:11" x14ac:dyDescent="0.25">
      <c r="A159" s="279"/>
      <c r="B159" s="31" t="s">
        <v>14</v>
      </c>
      <c r="C159" s="46">
        <f>IFERROR('Cuadro 2'!C159/'Cuadro 1'!C159,"-")</f>
        <v>6.6866154468257175</v>
      </c>
      <c r="D159" s="47">
        <f>IFERROR('Cuadro 2'!D159/'Cuadro 1'!D159,"-")</f>
        <v>0.72795969773299751</v>
      </c>
      <c r="E159" s="47">
        <f>IFERROR('Cuadro 2'!E159/'Cuadro 1'!E159,"-")</f>
        <v>3.3967567567567567</v>
      </c>
      <c r="F159" s="47">
        <f>IFERROR('Cuadro 2'!F159/'Cuadro 1'!F159,"-")</f>
        <v>11.385751520417029</v>
      </c>
      <c r="G159" s="47"/>
      <c r="H159" s="46">
        <f>IFERROR('Cuadro 2'!H159/'Cuadro 1'!H159,"-")</f>
        <v>5.2306861156131816</v>
      </c>
      <c r="I159" s="47">
        <f>IFERROR('Cuadro 2'!I159/'Cuadro 1'!I159,"-")</f>
        <v>0</v>
      </c>
      <c r="J159" s="47">
        <f>IFERROR('Cuadro 2'!J159/'Cuadro 1'!J159,"-")</f>
        <v>2.5024121295658168</v>
      </c>
      <c r="K159" s="49">
        <f>IFERROR('Cuadro 2'!K159/'Cuadro 1'!K159,"-")</f>
        <v>15.241813602015114</v>
      </c>
    </row>
    <row r="160" spans="1:11" x14ac:dyDescent="0.25">
      <c r="A160" s="279"/>
      <c r="B160" s="31" t="s">
        <v>15</v>
      </c>
      <c r="C160" s="46">
        <f>IFERROR('Cuadro 2'!C160/'Cuadro 1'!C160,"-")</f>
        <v>5.5168428005284014</v>
      </c>
      <c r="D160" s="47">
        <f>IFERROR('Cuadro 2'!D160/'Cuadro 1'!D160,"-")</f>
        <v>6.0667340748230533E-2</v>
      </c>
      <c r="E160" s="47">
        <f>IFERROR('Cuadro 2'!E160/'Cuadro 1'!E160,"-")</f>
        <v>3.6071428571428572</v>
      </c>
      <c r="F160" s="47">
        <f>IFERROR('Cuadro 2'!F160/'Cuadro 1'!F160,"-")</f>
        <v>11.73490813648294</v>
      </c>
      <c r="G160" s="47"/>
      <c r="H160" s="46">
        <f>IFERROR('Cuadro 2'!H160/'Cuadro 1'!H160,"-")</f>
        <v>6.1157760814249365</v>
      </c>
      <c r="I160" s="47" t="str">
        <f>IFERROR('Cuadro 2'!I160/'Cuadro 1'!I160,"-")</f>
        <v>-</v>
      </c>
      <c r="J160" s="47">
        <f>IFERROR('Cuadro 2'!J160/'Cuadro 1'!J160,"-")</f>
        <v>3.172109443954104</v>
      </c>
      <c r="K160" s="49">
        <f>IFERROR('Cuadro 2'!K160/'Cuadro 1'!K160,"-")</f>
        <v>13.712984054669704</v>
      </c>
    </row>
    <row r="161" spans="1:11" ht="14.4" thickBot="1" x14ac:dyDescent="0.3">
      <c r="A161" s="280"/>
      <c r="B161" s="33" t="s">
        <v>16</v>
      </c>
      <c r="C161" s="44">
        <f>IFERROR('Cuadro 2'!C161/'Cuadro 1'!C161,"-")</f>
        <v>8.9756097560975618</v>
      </c>
      <c r="D161" s="45">
        <f>IFERROR('Cuadro 2'!D161/'Cuadro 1'!D161,"-")</f>
        <v>1.0372093023255815</v>
      </c>
      <c r="E161" s="45">
        <f>IFERROR('Cuadro 2'!E161/'Cuadro 1'!E161,"-")</f>
        <v>4.6200317965023849</v>
      </c>
      <c r="F161" s="45">
        <f>IFERROR('Cuadro 2'!F161/'Cuadro 1'!F161,"-")</f>
        <v>16.804071246819337</v>
      </c>
      <c r="G161" s="45"/>
      <c r="H161" s="44">
        <f>IFERROR('Cuadro 2'!H161/'Cuadro 1'!H161,"-")</f>
        <v>6.096774193548387</v>
      </c>
      <c r="I161" s="45" t="str">
        <f>IFERROR('Cuadro 2'!I161/'Cuadro 1'!I161,"-")</f>
        <v>-</v>
      </c>
      <c r="J161" s="45">
        <f>IFERROR('Cuadro 2'!J161/'Cuadro 1'!J161,"-")</f>
        <v>2.8918529199711607</v>
      </c>
      <c r="K161" s="51">
        <f>IFERROR('Cuadro 2'!K161/'Cuadro 1'!K161,"-")</f>
        <v>25.853333333333332</v>
      </c>
    </row>
    <row r="162" spans="1:11" x14ac:dyDescent="0.25">
      <c r="A162" s="278">
        <v>2017</v>
      </c>
      <c r="B162" s="34" t="s">
        <v>5</v>
      </c>
      <c r="C162" s="56">
        <f>IFERROR('Cuadro 2'!C162/'Cuadro 1'!C162,"-")</f>
        <v>7.7586685159500695</v>
      </c>
      <c r="D162" s="57">
        <f>IFERROR('Cuadro 2'!D162/'Cuadro 1'!D162,"-")</f>
        <v>0.66579634464751958</v>
      </c>
      <c r="E162" s="47">
        <f>IFERROR('Cuadro 2'!E162/'Cuadro 1'!E162,"-")</f>
        <v>3.3298208640674396</v>
      </c>
      <c r="F162" s="57">
        <f>IFERROR('Cuadro 2'!F162/'Cuadro 1'!F162,"-")</f>
        <v>16.085439229843562</v>
      </c>
      <c r="G162" s="57"/>
      <c r="H162" s="56">
        <f>IFERROR('Cuadro 2'!H162/'Cuadro 1'!H162,"-")</f>
        <v>6.4924292297564188</v>
      </c>
      <c r="I162" s="57" t="str">
        <f>IFERROR('Cuadro 2'!I162/'Cuadro 1'!I162,"-")</f>
        <v>-</v>
      </c>
      <c r="J162" s="57">
        <f>IFERROR('Cuadro 2'!J162/'Cuadro 1'!J162,"-")</f>
        <v>3.5575916230366493</v>
      </c>
      <c r="K162" s="59">
        <f>IFERROR('Cuadro 2'!K162/'Cuadro 1'!K162,"-")</f>
        <v>15.509383378016086</v>
      </c>
    </row>
    <row r="163" spans="1:11" x14ac:dyDescent="0.25">
      <c r="A163" s="279"/>
      <c r="B163" s="31" t="s">
        <v>6</v>
      </c>
      <c r="C163" s="46">
        <f>IFERROR('Cuadro 2'!C163/'Cuadro 1'!C163,"-")</f>
        <v>6.6474562798092212</v>
      </c>
      <c r="D163" s="47">
        <f>IFERROR('Cuadro 2'!D163/'Cuadro 1'!D163,"-")</f>
        <v>0.73478260869565215</v>
      </c>
      <c r="E163" s="47">
        <f>IFERROR('Cuadro 2'!E163/'Cuadro 1'!E163,"-")</f>
        <v>2.7129714811407544</v>
      </c>
      <c r="F163" s="47">
        <f>IFERROR('Cuadro 2'!F163/'Cuadro 1'!F163,"-")</f>
        <v>11.348623853211009</v>
      </c>
      <c r="G163" s="47"/>
      <c r="H163" s="46">
        <f>IFERROR('Cuadro 2'!H163/'Cuadro 1'!H163,"-")</f>
        <v>4.8502099860009329</v>
      </c>
      <c r="I163" s="47" t="str">
        <f>IFERROR('Cuadro 2'!I163/'Cuadro 1'!I163,"-")</f>
        <v>-</v>
      </c>
      <c r="J163" s="47">
        <f>IFERROR('Cuadro 2'!J163/'Cuadro 1'!J163,"-")</f>
        <v>2.782133676092545</v>
      </c>
      <c r="K163" s="49">
        <f>IFERROR('Cuadro 2'!K163/'Cuadro 1'!K163,"-")</f>
        <v>10.332197614991482</v>
      </c>
    </row>
    <row r="164" spans="1:11" x14ac:dyDescent="0.25">
      <c r="A164" s="279"/>
      <c r="B164" s="31" t="s">
        <v>7</v>
      </c>
      <c r="C164" s="46">
        <f>IFERROR('Cuadro 2'!C164/'Cuadro 1'!C164,"-")</f>
        <v>8.0809523809523807</v>
      </c>
      <c r="D164" s="47">
        <f>IFERROR('Cuadro 2'!D164/'Cuadro 1'!D164,"-")</f>
        <v>2.272300469483568</v>
      </c>
      <c r="E164" s="47">
        <f>IFERROR('Cuadro 2'!E164/'Cuadro 1'!E164,"-")</f>
        <v>3.4730769230769232</v>
      </c>
      <c r="F164" s="47">
        <f>IFERROR('Cuadro 2'!F164/'Cuadro 1'!F164,"-")</f>
        <v>12.445347786811201</v>
      </c>
      <c r="G164" s="47"/>
      <c r="H164" s="46">
        <f>IFERROR('Cuadro 2'!H164/'Cuadro 1'!H164,"-")</f>
        <v>4.2789256198347108</v>
      </c>
      <c r="I164" s="47">
        <f>IFERROR('Cuadro 2'!I164/'Cuadro 1'!I164,"-")</f>
        <v>1.5193370165745856</v>
      </c>
      <c r="J164" s="47">
        <f>IFERROR('Cuadro 2'!J164/'Cuadro 1'!J164,"-")</f>
        <v>2.2068965517241379</v>
      </c>
      <c r="K164" s="49">
        <f>IFERROR('Cuadro 2'!K164/'Cuadro 1'!K164,"-")</f>
        <v>13.140425531914893</v>
      </c>
    </row>
    <row r="165" spans="1:11" x14ac:dyDescent="0.25">
      <c r="A165" s="279"/>
      <c r="B165" s="31" t="s">
        <v>8</v>
      </c>
      <c r="C165" s="46">
        <f>IFERROR('Cuadro 2'!C165/'Cuadro 1'!C165,"-")</f>
        <v>9.0942265795206971</v>
      </c>
      <c r="D165" s="47">
        <f>IFERROR('Cuadro 2'!D165/'Cuadro 1'!D165,"-")</f>
        <v>0.57763975155279501</v>
      </c>
      <c r="E165" s="47">
        <f>IFERROR('Cuadro 2'!E165/'Cuadro 1'!E165,"-")</f>
        <v>4.9421338155515366</v>
      </c>
      <c r="F165" s="47">
        <f>IFERROR('Cuadro 2'!F165/'Cuadro 1'!F165,"-")</f>
        <v>14.337148803329864</v>
      </c>
      <c r="G165" s="47"/>
      <c r="H165" s="46">
        <f>IFERROR('Cuadro 2'!H165/'Cuadro 1'!H165,"-")</f>
        <v>6.0946924004825087</v>
      </c>
      <c r="I165" s="47">
        <f>IFERROR('Cuadro 2'!I165/'Cuadro 1'!I165,"-")</f>
        <v>1.5462962962962963</v>
      </c>
      <c r="J165" s="47">
        <f>IFERROR('Cuadro 2'!J165/'Cuadro 1'!J165,"-")</f>
        <v>3.5892351274787537</v>
      </c>
      <c r="K165" s="49">
        <f>IFERROR('Cuadro 2'!K165/'Cuadro 1'!K165,"-")</f>
        <v>12.498981670061101</v>
      </c>
    </row>
    <row r="166" spans="1:11" x14ac:dyDescent="0.25">
      <c r="A166" s="279"/>
      <c r="B166" s="31" t="s">
        <v>9</v>
      </c>
      <c r="C166" s="46">
        <f>IFERROR('Cuadro 2'!C166/'Cuadro 1'!C166,"-")</f>
        <v>6.6142689141513129</v>
      </c>
      <c r="D166" s="47">
        <f>IFERROR('Cuadro 2'!D166/'Cuadro 1'!D166,"-")</f>
        <v>4.2105263157894736E-2</v>
      </c>
      <c r="E166" s="47">
        <f>IFERROR('Cuadro 2'!E166/'Cuadro 1'!E166,"-")</f>
        <v>2.2283519553072626</v>
      </c>
      <c r="F166" s="47">
        <f>IFERROR('Cuadro 2'!F166/'Cuadro 1'!F166,"-")</f>
        <v>14.719052744886975</v>
      </c>
      <c r="G166" s="47"/>
      <c r="H166" s="46">
        <f>IFERROR('Cuadro 2'!H166/'Cuadro 1'!H166,"-")</f>
        <v>9.4898550724637687</v>
      </c>
      <c r="I166" s="47">
        <f>IFERROR('Cuadro 2'!I166/'Cuadro 1'!I166,"-")</f>
        <v>0.50450450450450446</v>
      </c>
      <c r="J166" s="47">
        <f>IFERROR('Cuadro 2'!J166/'Cuadro 1'!J166,"-")</f>
        <v>6.058139534883721</v>
      </c>
      <c r="K166" s="49">
        <f>IFERROR('Cuadro 2'!K166/'Cuadro 1'!K166,"-")</f>
        <v>19.003105590062113</v>
      </c>
    </row>
    <row r="167" spans="1:11" x14ac:dyDescent="0.25">
      <c r="A167" s="279"/>
      <c r="B167" s="31" t="s">
        <v>10</v>
      </c>
      <c r="C167" s="46">
        <f>IFERROR('Cuadro 2'!C167/'Cuadro 1'!C167,"-")</f>
        <v>9.8373702422145328</v>
      </c>
      <c r="D167" s="47">
        <f>IFERROR('Cuadro 2'!D167/'Cuadro 1'!D167,"-")</f>
        <v>1.6666666666666667</v>
      </c>
      <c r="E167" s="47">
        <f>IFERROR('Cuadro 2'!E167/'Cuadro 1'!E167,"-")</f>
        <v>3.7880364109232771</v>
      </c>
      <c r="F167" s="47">
        <f>IFERROR('Cuadro 2'!F167/'Cuadro 1'!F167,"-")</f>
        <v>14.698544698544698</v>
      </c>
      <c r="G167" s="47"/>
      <c r="H167" s="46">
        <f>IFERROR('Cuadro 2'!H167/'Cuadro 1'!H167,"-")</f>
        <v>5.2672138622891014</v>
      </c>
      <c r="I167" s="47">
        <f>IFERROR('Cuadro 2'!I167/'Cuadro 1'!I167,"-")</f>
        <v>3.7037037037037035E-2</v>
      </c>
      <c r="J167" s="47">
        <f>IFERROR('Cuadro 2'!J167/'Cuadro 1'!J167,"-")</f>
        <v>2.8745762711864407</v>
      </c>
      <c r="K167" s="49">
        <f>IFERROR('Cuadro 2'!K167/'Cuadro 1'!K167,"-")</f>
        <v>17.509485094850948</v>
      </c>
    </row>
    <row r="168" spans="1:11" x14ac:dyDescent="0.25">
      <c r="A168" s="279"/>
      <c r="B168" s="31" t="s">
        <v>11</v>
      </c>
      <c r="C168" s="46">
        <f>IFERROR('Cuadro 2'!C168/'Cuadro 1'!C168,"-")</f>
        <v>8.0396825396825395</v>
      </c>
      <c r="D168" s="47">
        <f>IFERROR('Cuadro 2'!D168/'Cuadro 1'!D168,"-")</f>
        <v>0.25</v>
      </c>
      <c r="E168" s="47">
        <f>IFERROR('Cuadro 2'!E168/'Cuadro 1'!E168,"-")</f>
        <v>3.1011959521619135</v>
      </c>
      <c r="F168" s="47">
        <f>IFERROR('Cuadro 2'!F168/'Cuadro 1'!F168,"-")</f>
        <v>13.17697431018078</v>
      </c>
      <c r="G168" s="47"/>
      <c r="H168" s="46">
        <f>IFERROR('Cuadro 2'!H168/'Cuadro 1'!H168,"-")</f>
        <v>5.4428096820123395</v>
      </c>
      <c r="I168" s="47">
        <f>IFERROR('Cuadro 2'!I168/'Cuadro 1'!I168,"-")</f>
        <v>0</v>
      </c>
      <c r="J168" s="47">
        <f>IFERROR('Cuadro 2'!J168/'Cuadro 1'!J168,"-")</f>
        <v>2.9461673493270917</v>
      </c>
      <c r="K168" s="49">
        <f>IFERROR('Cuadro 2'!K168/'Cuadro 1'!K168,"-")</f>
        <v>16.244949494949495</v>
      </c>
    </row>
    <row r="169" spans="1:11" x14ac:dyDescent="0.25">
      <c r="A169" s="279"/>
      <c r="B169" s="31" t="s">
        <v>12</v>
      </c>
      <c r="C169" s="46">
        <f>IFERROR('Cuadro 2'!C169/'Cuadro 1'!C169,"-")</f>
        <v>9.3705692803437159</v>
      </c>
      <c r="D169" s="47" t="str">
        <f>IFERROR('Cuadro 2'!D169/'Cuadro 1'!D169,"-")</f>
        <v>-</v>
      </c>
      <c r="E169" s="47">
        <f>IFERROR('Cuadro 2'!E169/'Cuadro 1'!E169,"-")</f>
        <v>3.8406735751295336</v>
      </c>
      <c r="F169" s="47">
        <f>IFERROR('Cuadro 2'!F169/'Cuadro 1'!F169,"-")</f>
        <v>13.286238532110092</v>
      </c>
      <c r="G169" s="47"/>
      <c r="H169" s="46">
        <f>IFERROR('Cuadro 2'!H169/'Cuadro 1'!H169,"-")</f>
        <v>6.831873905429072</v>
      </c>
      <c r="I169" s="47" t="str">
        <f>IFERROR('Cuadro 2'!I169/'Cuadro 1'!I169,"-")</f>
        <v>-</v>
      </c>
      <c r="J169" s="47">
        <f>IFERROR('Cuadro 2'!J169/'Cuadro 1'!J169,"-")</f>
        <v>4.1854516386890488</v>
      </c>
      <c r="K169" s="49">
        <f>IFERROR('Cuadro 2'!K169/'Cuadro 1'!K169,"-")</f>
        <v>13.997835497835498</v>
      </c>
    </row>
    <row r="170" spans="1:11" x14ac:dyDescent="0.25">
      <c r="A170" s="279"/>
      <c r="B170" s="31" t="s">
        <v>13</v>
      </c>
      <c r="C170" s="46">
        <f>IFERROR('Cuadro 2'!C170/'Cuadro 1'!C170,"-")</f>
        <v>9.1568421052631574</v>
      </c>
      <c r="D170" s="47" t="str">
        <f>IFERROR('Cuadro 2'!D170/'Cuadro 1'!D170,"-")</f>
        <v>-</v>
      </c>
      <c r="E170" s="47">
        <f>IFERROR('Cuadro 2'!E170/'Cuadro 1'!E170,"-")</f>
        <v>3.6929411764705882</v>
      </c>
      <c r="F170" s="47">
        <f>IFERROR('Cuadro 2'!F170/'Cuadro 1'!F170,"-")</f>
        <v>13.579047619047619</v>
      </c>
      <c r="G170" s="47"/>
      <c r="H170" s="46">
        <f>IFERROR('Cuadro 2'!H170/'Cuadro 1'!H170,"-")</f>
        <v>6.0835084033613445</v>
      </c>
      <c r="I170" s="47" t="str">
        <f>IFERROR('Cuadro 2'!I170/'Cuadro 1'!I170,"-")</f>
        <v>-</v>
      </c>
      <c r="J170" s="47">
        <f>IFERROR('Cuadro 2'!J170/'Cuadro 1'!J170,"-")</f>
        <v>3.2286847323198944</v>
      </c>
      <c r="K170" s="49">
        <f>IFERROR('Cuadro 2'!K170/'Cuadro 1'!K170,"-")</f>
        <v>17.130434782608695</v>
      </c>
    </row>
    <row r="171" spans="1:11" x14ac:dyDescent="0.25">
      <c r="A171" s="279"/>
      <c r="B171" s="31" t="s">
        <v>14</v>
      </c>
      <c r="C171" s="46">
        <f>IFERROR('Cuadro 2'!C171/'Cuadro 1'!C171,"-")</f>
        <v>11.126110124333925</v>
      </c>
      <c r="D171" s="47" t="str">
        <f>IFERROR('Cuadro 2'!D171/'Cuadro 1'!D171,"-")</f>
        <v>-</v>
      </c>
      <c r="E171" s="47">
        <f>IFERROR('Cuadro 2'!E171/'Cuadro 1'!E171,"-")</f>
        <v>6.5632798573975046</v>
      </c>
      <c r="F171" s="47">
        <f>IFERROR('Cuadro 2'!F171/'Cuadro 1'!F171,"-")</f>
        <v>13.394503546099291</v>
      </c>
      <c r="G171" s="47"/>
      <c r="H171" s="46">
        <f>IFERROR('Cuadro 2'!H171/'Cuadro 1'!H171,"-")</f>
        <v>7.9212598425196852</v>
      </c>
      <c r="I171" s="47" t="str">
        <f>IFERROR('Cuadro 2'!I171/'Cuadro 1'!I171,"-")</f>
        <v>-</v>
      </c>
      <c r="J171" s="47">
        <f>IFERROR('Cuadro 2'!J171/'Cuadro 1'!J171,"-")</f>
        <v>4.3234349919743176</v>
      </c>
      <c r="K171" s="49">
        <f>IFERROR('Cuadro 2'!K171/'Cuadro 1'!K171,"-")</f>
        <v>24.046762589928058</v>
      </c>
    </row>
    <row r="172" spans="1:11" x14ac:dyDescent="0.25">
      <c r="A172" s="279"/>
      <c r="B172" s="31" t="s">
        <v>15</v>
      </c>
      <c r="C172" s="46">
        <f>IFERROR('Cuadro 2'!C172/'Cuadro 1'!C172,"-")</f>
        <v>10.614204545454545</v>
      </c>
      <c r="D172" s="47" t="str">
        <f>IFERROR('Cuadro 2'!D172/'Cuadro 1'!D172,"-")</f>
        <v>-</v>
      </c>
      <c r="E172" s="47">
        <f>IFERROR('Cuadro 2'!E172/'Cuadro 1'!E172,"-")</f>
        <v>6.1720067453625633</v>
      </c>
      <c r="F172" s="47">
        <f>IFERROR('Cuadro 2'!F172/'Cuadro 1'!F172,"-")</f>
        <v>12.870608397600686</v>
      </c>
      <c r="G172" s="47"/>
      <c r="H172" s="46">
        <f>IFERROR('Cuadro 2'!H172/'Cuadro 1'!H172,"-")</f>
        <v>7.0870090634441087</v>
      </c>
      <c r="I172" s="47" t="str">
        <f>IFERROR('Cuadro 2'!I172/'Cuadro 1'!I172,"-")</f>
        <v>-</v>
      </c>
      <c r="J172" s="47">
        <f>IFERROR('Cuadro 2'!J172/'Cuadro 1'!J172,"-")</f>
        <v>4.0688854489164088</v>
      </c>
      <c r="K172" s="49">
        <f>IFERROR('Cuadro 2'!K172/'Cuadro 1'!K172,"-")</f>
        <v>17.829201101928376</v>
      </c>
    </row>
    <row r="173" spans="1:11" ht="14.4" thickBot="1" x14ac:dyDescent="0.3">
      <c r="A173" s="280"/>
      <c r="B173" s="33" t="s">
        <v>16</v>
      </c>
      <c r="C173" s="44">
        <f>IFERROR('Cuadro 2'!C173/'Cuadro 1'!C173,"-")</f>
        <v>8.8665472458575909</v>
      </c>
      <c r="D173" s="45">
        <f>IFERROR('Cuadro 2'!D173/'Cuadro 1'!D173,"-")</f>
        <v>0.46969696969696972</v>
      </c>
      <c r="E173" s="45">
        <f>IFERROR('Cuadro 2'!E173/'Cuadro 1'!E173,"-")</f>
        <v>5.0740291262135919</v>
      </c>
      <c r="F173" s="45">
        <f>IFERROR('Cuadro 2'!F173/'Cuadro 1'!F173,"-")</f>
        <v>11.606105733432614</v>
      </c>
      <c r="G173" s="45"/>
      <c r="H173" s="44">
        <f>IFERROR('Cuadro 2'!H173/'Cuadro 1'!H173,"-")</f>
        <v>8.2916102841677937</v>
      </c>
      <c r="I173" s="45" t="str">
        <f>IFERROR('Cuadro 2'!I173/'Cuadro 1'!I173,"-")</f>
        <v>-</v>
      </c>
      <c r="J173" s="45">
        <f>IFERROR('Cuadro 2'!J173/'Cuadro 1'!J173,"-")</f>
        <v>4.8966408268733854</v>
      </c>
      <c r="K173" s="51">
        <f>IFERROR('Cuadro 2'!K173/'Cuadro 1'!K173,"-")</f>
        <v>20.725552050473187</v>
      </c>
    </row>
    <row r="174" spans="1:11" x14ac:dyDescent="0.25">
      <c r="A174" s="281">
        <v>2018</v>
      </c>
      <c r="B174" s="34" t="s">
        <v>5</v>
      </c>
      <c r="C174" s="56">
        <f>IFERROR('Cuadro 2'!C174/'Cuadro 1'!C174,"-")</f>
        <v>6.6476345840130504</v>
      </c>
      <c r="D174" s="69">
        <f>IFERROR('Cuadro 2'!D174/'Cuadro 1'!D174,"-")</f>
        <v>1.2051282051282051</v>
      </c>
      <c r="E174" s="69">
        <f>IFERROR('Cuadro 2'!E174/'Cuadro 1'!E174,"-")</f>
        <v>2.7948717948717947</v>
      </c>
      <c r="F174" s="69">
        <f>IFERROR('Cuadro 2'!F174/'Cuadro 1'!F174,"-")</f>
        <v>12.430194805194805</v>
      </c>
      <c r="G174" s="57"/>
      <c r="H174" s="56">
        <f>IFERROR('Cuadro 2'!H174/'Cuadro 1'!H174,"-")</f>
        <v>5.3030303030303028</v>
      </c>
      <c r="I174" s="69">
        <f>IFERROR('Cuadro 2'!I174/'Cuadro 1'!I174,"-")</f>
        <v>5.9</v>
      </c>
      <c r="J174" s="69">
        <f>IFERROR('Cuadro 2'!J174/'Cuadro 1'!J174,"-")</f>
        <v>2.9890251775338927</v>
      </c>
      <c r="K174" s="70">
        <f>IFERROR('Cuadro 2'!K174/'Cuadro 1'!K174,"-")</f>
        <v>12.110898661567878</v>
      </c>
    </row>
    <row r="175" spans="1:11" x14ac:dyDescent="0.25">
      <c r="A175" s="282"/>
      <c r="B175" s="31" t="s">
        <v>6</v>
      </c>
      <c r="C175" s="46">
        <f>IFERROR('Cuadro 2'!C175/'Cuadro 1'!C175,"-")</f>
        <v>7.3528138528138527</v>
      </c>
      <c r="D175" s="67">
        <f>IFERROR('Cuadro 2'!D175/'Cuadro 1'!D175,"-")</f>
        <v>-1.4473684210526316</v>
      </c>
      <c r="E175" s="67">
        <f>IFERROR('Cuadro 2'!E175/'Cuadro 1'!E175,"-")</f>
        <v>2.9347462353597322</v>
      </c>
      <c r="F175" s="67">
        <f>IFERROR('Cuadro 2'!F175/'Cuadro 1'!F175,"-")</f>
        <v>14.813176007866273</v>
      </c>
      <c r="G175" s="47"/>
      <c r="H175" s="46">
        <f>IFERROR('Cuadro 2'!H175/'Cuadro 1'!H175,"-")</f>
        <v>5.4253521126760562</v>
      </c>
      <c r="I175" s="67">
        <f>IFERROR('Cuadro 2'!I175/'Cuadro 1'!I175,"-")</f>
        <v>4.9000000000000004</v>
      </c>
      <c r="J175" s="67">
        <f>IFERROR('Cuadro 2'!J175/'Cuadro 1'!J175,"-")</f>
        <v>3.0501882057716436</v>
      </c>
      <c r="K175" s="68">
        <f>IFERROR('Cuadro 2'!K175/'Cuadro 1'!K175,"-")</f>
        <v>13.100806451612904</v>
      </c>
    </row>
    <row r="176" spans="1:11" x14ac:dyDescent="0.25">
      <c r="A176" s="282"/>
      <c r="B176" s="31" t="s">
        <v>7</v>
      </c>
      <c r="C176" s="46">
        <f>IFERROR('Cuadro 2'!C176/'Cuadro 1'!C176,"-")</f>
        <v>8.1609531772575252</v>
      </c>
      <c r="D176" s="67">
        <f>IFERROR('Cuadro 2'!D176/'Cuadro 1'!D176,"-")</f>
        <v>1.088235294117647</v>
      </c>
      <c r="E176" s="67">
        <f>IFERROR('Cuadro 2'!E176/'Cuadro 1'!E176,"-")</f>
        <v>3.3693759071117562</v>
      </c>
      <c r="F176" s="67">
        <f>IFERROR('Cuadro 2'!F176/'Cuadro 1'!F176,"-")</f>
        <v>15.143877551020408</v>
      </c>
      <c r="G176" s="47"/>
      <c r="H176" s="46">
        <f>IFERROR('Cuadro 2'!H176/'Cuadro 1'!H176,"-")</f>
        <v>5.1065535124941066</v>
      </c>
      <c r="I176" s="67">
        <f>IFERROR('Cuadro 2'!I176/'Cuadro 1'!I176,"-")</f>
        <v>3.9</v>
      </c>
      <c r="J176" s="67">
        <f>IFERROR('Cuadro 2'!J176/'Cuadro 1'!J176,"-")</f>
        <v>2.3996509598603839</v>
      </c>
      <c r="K176" s="68">
        <f>IFERROR('Cuadro 2'!K176/'Cuadro 1'!K176,"-")</f>
        <v>18.093922651933703</v>
      </c>
    </row>
    <row r="177" spans="1:11" x14ac:dyDescent="0.25">
      <c r="A177" s="282"/>
      <c r="B177" s="31" t="s">
        <v>8</v>
      </c>
      <c r="C177" s="46">
        <f>IFERROR('Cuadro 2'!C177/'Cuadro 1'!C177,"-")</f>
        <v>9.5394668060637748</v>
      </c>
      <c r="D177" s="67">
        <f>IFERROR('Cuadro 2'!D177/'Cuadro 1'!D177,"-")</f>
        <v>0.85</v>
      </c>
      <c r="E177" s="67">
        <f>IFERROR('Cuadro 2'!E177/'Cuadro 1'!E177,"-")</f>
        <v>3.6657534246575341</v>
      </c>
      <c r="F177" s="67">
        <f>IFERROR('Cuadro 2'!F177/'Cuadro 1'!F177,"-")</f>
        <v>17.817042606516292</v>
      </c>
      <c r="G177" s="47"/>
      <c r="H177" s="46">
        <f>IFERROR('Cuadro 2'!H177/'Cuadro 1'!H177,"-")</f>
        <v>5.9492358078602621</v>
      </c>
      <c r="I177" s="67">
        <f>IFERROR('Cuadro 2'!I177/'Cuadro 1'!I177,"-")</f>
        <v>2.9</v>
      </c>
      <c r="J177" s="67">
        <f>IFERROR('Cuadro 2'!J177/'Cuadro 1'!J177,"-")</f>
        <v>2.8948467966573816</v>
      </c>
      <c r="K177" s="68">
        <f>IFERROR('Cuadro 2'!K177/'Cuadro 1'!K177,"-")</f>
        <v>18.612359550561798</v>
      </c>
    </row>
    <row r="178" spans="1:11" x14ac:dyDescent="0.25">
      <c r="A178" s="282"/>
      <c r="B178" s="31" t="s">
        <v>9</v>
      </c>
      <c r="C178" s="46">
        <f>IFERROR('Cuadro 2'!C178/'Cuadro 1'!C178,"-")</f>
        <v>7.5075552111584658</v>
      </c>
      <c r="D178" s="67">
        <f>IFERROR('Cuadro 2'!D178/'Cuadro 1'!D178,"-")</f>
        <v>1.8333333333333333</v>
      </c>
      <c r="E178" s="67">
        <f>IFERROR('Cuadro 2'!E178/'Cuadro 1'!E178,"-")</f>
        <v>2.8487972508591066</v>
      </c>
      <c r="F178" s="67">
        <f>IFERROR('Cuadro 2'!F178/'Cuadro 1'!F178,"-")</f>
        <v>17.360675512665864</v>
      </c>
      <c r="G178" s="47"/>
      <c r="H178" s="46">
        <f>IFERROR('Cuadro 2'!H178/'Cuadro 1'!H178,"-")</f>
        <v>5.3421052631578947</v>
      </c>
      <c r="I178" s="67">
        <f>IFERROR('Cuadro 2'!I178/'Cuadro 1'!I178,"-")</f>
        <v>1.9</v>
      </c>
      <c r="J178" s="67">
        <f>IFERROR('Cuadro 2'!J178/'Cuadro 1'!J178,"-")</f>
        <v>2.4173076923076922</v>
      </c>
      <c r="K178" s="68">
        <f>IFERROR('Cuadro 2'!K178/'Cuadro 1'!K178,"-")</f>
        <v>16.695652173913043</v>
      </c>
    </row>
    <row r="179" spans="1:11" x14ac:dyDescent="0.25">
      <c r="A179" s="282"/>
      <c r="B179" s="31" t="s">
        <v>10</v>
      </c>
      <c r="C179" s="46">
        <f>IFERROR('Cuadro 2'!C179/'Cuadro 1'!C179,"-")</f>
        <v>8.1047144152311876</v>
      </c>
      <c r="D179" s="67">
        <f>IFERROR('Cuadro 2'!D179/'Cuadro 1'!D179,"-")</f>
        <v>3.9024390243902439E-2</v>
      </c>
      <c r="E179" s="67">
        <f>IFERROR('Cuadro 2'!E179/'Cuadro 1'!E179,"-")</f>
        <v>2.8648443432042523</v>
      </c>
      <c r="F179" s="67">
        <f>IFERROR('Cuadro 2'!F179/'Cuadro 1'!F179,"-")</f>
        <v>20.611111111111111</v>
      </c>
      <c r="G179" s="47"/>
      <c r="H179" s="46">
        <f>IFERROR('Cuadro 2'!H179/'Cuadro 1'!H179,"-")</f>
        <v>6</v>
      </c>
      <c r="I179" s="67">
        <f>IFERROR('Cuadro 2'!I179/'Cuadro 1'!I179,"-")</f>
        <v>0.9</v>
      </c>
      <c r="J179" s="67">
        <f>IFERROR('Cuadro 2'!J179/'Cuadro 1'!J179,"-")</f>
        <v>2.9393319700068168</v>
      </c>
      <c r="K179" s="68">
        <f>IFERROR('Cuadro 2'!K179/'Cuadro 1'!K179,"-")</f>
        <v>18.825136612021858</v>
      </c>
    </row>
    <row r="180" spans="1:11" x14ac:dyDescent="0.25">
      <c r="A180" s="282"/>
      <c r="B180" s="31" t="s">
        <v>11</v>
      </c>
      <c r="C180" s="46">
        <f>IFERROR('Cuadro 2'!C180/'Cuadro 1'!C180,"-")</f>
        <v>9.8164835164835171</v>
      </c>
      <c r="D180" s="67">
        <f>IFERROR('Cuadro 2'!D180/'Cuadro 1'!D180,"-")</f>
        <v>1</v>
      </c>
      <c r="E180" s="67">
        <f>IFERROR('Cuadro 2'!E180/'Cuadro 1'!E180,"-")</f>
        <v>3.8544176706827309</v>
      </c>
      <c r="F180" s="67">
        <f>IFERROR('Cuadro 2'!F180/'Cuadro 1'!F180,"-")</f>
        <v>17.101219512195122</v>
      </c>
      <c r="G180" s="47"/>
      <c r="H180" s="46">
        <f>IFERROR('Cuadro 2'!H180/'Cuadro 1'!H180,"-")</f>
        <v>5.1968838526912178</v>
      </c>
      <c r="I180" s="67">
        <f>IFERROR('Cuadro 2'!I180/'Cuadro 1'!I180,"-")</f>
        <v>0.2</v>
      </c>
      <c r="J180" s="67">
        <f>IFERROR('Cuadro 2'!J180/'Cuadro 1'!J180,"-")</f>
        <v>2.4725407362703682</v>
      </c>
      <c r="K180" s="68">
        <f>IFERROR('Cuadro 2'!K180/'Cuadro 1'!K180,"-")</f>
        <v>16.018561484918795</v>
      </c>
    </row>
    <row r="181" spans="1:11" x14ac:dyDescent="0.25">
      <c r="A181" s="282"/>
      <c r="B181" s="31" t="s">
        <v>12</v>
      </c>
      <c r="C181" s="46">
        <f>IFERROR('Cuadro 2'!C181/'Cuadro 1'!C181,"-")</f>
        <v>5.7578517587939695</v>
      </c>
      <c r="D181" s="67" t="str">
        <f>IFERROR('Cuadro 2'!D181/'Cuadro 1'!D181,"-")</f>
        <v>-</v>
      </c>
      <c r="E181" s="67">
        <f>IFERROR('Cuadro 2'!E181/'Cuadro 1'!E181,"-")</f>
        <v>2.1178571428571429</v>
      </c>
      <c r="F181" s="67">
        <f>IFERROR('Cuadro 2'!F181/'Cuadro 1'!F181,"-")</f>
        <v>11.583333333333334</v>
      </c>
      <c r="G181" s="47"/>
      <c r="H181" s="46">
        <f>IFERROR('Cuadro 2'!H181/'Cuadro 1'!H181,"-")</f>
        <v>4.3116424931399449</v>
      </c>
      <c r="I181" s="67">
        <f>IFERROR('Cuadro 2'!I181/'Cuadro 1'!I181,"-")</f>
        <v>0.5</v>
      </c>
      <c r="J181" s="67">
        <f>IFERROR('Cuadro 2'!J181/'Cuadro 1'!J181,"-")</f>
        <v>2.0983767830791935</v>
      </c>
      <c r="K181" s="68">
        <f>IFERROR('Cuadro 2'!K181/'Cuadro 1'!K181,"-")</f>
        <v>13.095330739299611</v>
      </c>
    </row>
    <row r="182" spans="1:11" x14ac:dyDescent="0.25">
      <c r="A182" s="282"/>
      <c r="B182" s="31" t="s">
        <v>13</v>
      </c>
      <c r="C182" s="46">
        <f>IFERROR('Cuadro 2'!C182/'Cuadro 1'!C182,"-")</f>
        <v>6.3860052562417868</v>
      </c>
      <c r="D182" s="67" t="str">
        <f>IFERROR('Cuadro 2'!D182/'Cuadro 1'!D182,"-")</f>
        <v>-</v>
      </c>
      <c r="E182" s="67">
        <f>IFERROR('Cuadro 2'!E182/'Cuadro 1'!E182,"-")</f>
        <v>2.8334164588528679</v>
      </c>
      <c r="F182" s="67">
        <f>IFERROR('Cuadro 2'!F182/'Cuadro 1'!F182,"-")</f>
        <v>13.237728585178056</v>
      </c>
      <c r="G182" s="47"/>
      <c r="H182" s="46">
        <f>IFERROR('Cuadro 2'!H182/'Cuadro 1'!H182,"-")</f>
        <v>4.0791744840525332</v>
      </c>
      <c r="I182" s="67">
        <f>IFERROR('Cuadro 2'!I182/'Cuadro 1'!I182,"-")</f>
        <v>0</v>
      </c>
      <c r="J182" s="67">
        <f>IFERROR('Cuadro 2'!J182/'Cuadro 1'!J182,"-")</f>
        <v>1.7365764111977973</v>
      </c>
      <c r="K182" s="68">
        <f>IFERROR('Cuadro 2'!K182/'Cuadro 1'!K182,"-")</f>
        <v>14.642561983471074</v>
      </c>
    </row>
    <row r="183" spans="1:11" x14ac:dyDescent="0.25">
      <c r="A183" s="282"/>
      <c r="B183" s="31" t="s">
        <v>14</v>
      </c>
      <c r="C183" s="46">
        <f>IFERROR('Cuadro 2'!C183/'Cuadro 1'!C183,"-")</f>
        <v>7.6751435602953242</v>
      </c>
      <c r="D183" s="67">
        <f>IFERROR('Cuadro 2'!D183/'Cuadro 1'!D183,"-")</f>
        <v>27.5</v>
      </c>
      <c r="E183" s="67">
        <f>IFERROR('Cuadro 2'!E183/'Cuadro 1'!E183,"-")</f>
        <v>3.6215644820295982</v>
      </c>
      <c r="F183" s="67">
        <f>IFERROR('Cuadro 2'!F183/'Cuadro 1'!F183,"-")</f>
        <v>13.264039408866996</v>
      </c>
      <c r="G183" s="47"/>
      <c r="H183" s="46">
        <f>IFERROR('Cuadro 2'!H183/'Cuadro 1'!H183,"-")</f>
        <v>5.0410233789148657</v>
      </c>
      <c r="I183" s="67" t="str">
        <f>IFERROR('Cuadro 2'!I183/'Cuadro 1'!I183,"-")</f>
        <v>-</v>
      </c>
      <c r="J183" s="67">
        <f>IFERROR('Cuadro 2'!J183/'Cuadro 1'!J183,"-")</f>
        <v>2.4952434247341913</v>
      </c>
      <c r="K183" s="68">
        <f>IFERROR('Cuadro 2'!K183/'Cuadro 1'!K183,"-")</f>
        <v>14.518750000000001</v>
      </c>
    </row>
    <row r="184" spans="1:11" x14ac:dyDescent="0.25">
      <c r="A184" s="282"/>
      <c r="B184" s="31" t="s">
        <v>15</v>
      </c>
      <c r="C184" s="46">
        <f>IFERROR('Cuadro 2'!C184/'Cuadro 1'!C184,"-")</f>
        <v>6.5162044771132646</v>
      </c>
      <c r="D184" s="67">
        <f>IFERROR('Cuadro 2'!D184/'Cuadro 1'!D184,"-")</f>
        <v>8.9166666666666661</v>
      </c>
      <c r="E184" s="67">
        <f>IFERROR('Cuadro 2'!E184/'Cuadro 1'!E184,"-")</f>
        <v>2.8431573552024605</v>
      </c>
      <c r="F184" s="67">
        <f>IFERROR('Cuadro 2'!F184/'Cuadro 1'!F184,"-")</f>
        <v>13.445631067961164</v>
      </c>
      <c r="G184" s="47"/>
      <c r="H184" s="46">
        <f>IFERROR('Cuadro 2'!H184/'Cuadro 1'!H184,"-")</f>
        <v>5.6856871136471705</v>
      </c>
      <c r="I184" s="67" t="str">
        <f>IFERROR('Cuadro 2'!I184/'Cuadro 1'!I184,"-")</f>
        <v>-</v>
      </c>
      <c r="J184" s="67">
        <f>IFERROR('Cuadro 2'!J184/'Cuadro 1'!J184,"-")</f>
        <v>2.9081632653061225</v>
      </c>
      <c r="K184" s="68">
        <f>IFERROR('Cuadro 2'!K184/'Cuadro 1'!K184,"-")</f>
        <v>16.274599542334094</v>
      </c>
    </row>
    <row r="185" spans="1:11" ht="14.4" thickBot="1" x14ac:dyDescent="0.3">
      <c r="A185" s="283"/>
      <c r="B185" s="33" t="s">
        <v>16</v>
      </c>
      <c r="C185" s="44">
        <f>IFERROR('Cuadro 2'!C185/'Cuadro 1'!C185,"-")</f>
        <v>7.9127016963177494</v>
      </c>
      <c r="D185" s="71">
        <f>IFERROR('Cuadro 2'!D185/'Cuadro 1'!D185,"-")</f>
        <v>2.358974358974359</v>
      </c>
      <c r="E185" s="71">
        <f>IFERROR('Cuadro 2'!E185/'Cuadro 1'!E185,"-")</f>
        <v>3.9263977353149326</v>
      </c>
      <c r="F185" s="71">
        <f>IFERROR('Cuadro 2'!F185/'Cuadro 1'!F185,"-")</f>
        <v>13.974093264248705</v>
      </c>
      <c r="G185" s="45"/>
      <c r="H185" s="44">
        <f>IFERROR('Cuadro 2'!H185/'Cuadro 1'!H185,"-")</f>
        <v>7.5762711864406782</v>
      </c>
      <c r="I185" s="71" t="str">
        <f>IFERROR('Cuadro 2'!I185/'Cuadro 1'!I185,"-")</f>
        <v>-</v>
      </c>
      <c r="J185" s="71">
        <f>IFERROR('Cuadro 2'!J185/'Cuadro 1'!J185,"-")</f>
        <v>3.878147847278635</v>
      </c>
      <c r="K185" s="72">
        <f>IFERROR('Cuadro 2'!K185/'Cuadro 1'!K185,"-")</f>
        <v>22.600660066006601</v>
      </c>
    </row>
    <row r="186" spans="1:11" x14ac:dyDescent="0.25">
      <c r="A186" s="278">
        <v>2019</v>
      </c>
      <c r="B186" s="34" t="s">
        <v>5</v>
      </c>
      <c r="C186" s="56">
        <f>IFERROR('Cuadro 2'!C186/'Cuadro 1'!C186,"-")</f>
        <v>8.1759218125277648</v>
      </c>
      <c r="D186" s="69">
        <f>IFERROR('Cuadro 2'!D186/'Cuadro 1'!D186,"-")</f>
        <v>7.3</v>
      </c>
      <c r="E186" s="69">
        <f>IFERROR('Cuadro 2'!E186/'Cuadro 1'!E186,"-")</f>
        <v>4.5934366453965358</v>
      </c>
      <c r="F186" s="69">
        <f>IFERROR('Cuadro 2'!F186/'Cuadro 1'!F186,"-")</f>
        <v>11.618881118881118</v>
      </c>
      <c r="G186" s="57"/>
      <c r="H186" s="56">
        <f>IFERROR('Cuadro 2'!H186/'Cuadro 1'!H186,"-")</f>
        <v>6.7063305978898011</v>
      </c>
      <c r="I186" s="69" t="str">
        <f>IFERROR('Cuadro 2'!I186/'Cuadro 1'!I186,"-")</f>
        <v>-</v>
      </c>
      <c r="J186" s="69">
        <f>IFERROR('Cuadro 2'!J186/'Cuadro 1'!J186,"-")</f>
        <v>3.6188271604938271</v>
      </c>
      <c r="K186" s="70">
        <f>IFERROR('Cuadro 2'!K186/'Cuadro 1'!K186,"-")</f>
        <v>16.465853658536584</v>
      </c>
    </row>
    <row r="187" spans="1:11" x14ac:dyDescent="0.25">
      <c r="A187" s="279"/>
      <c r="B187" s="31" t="s">
        <v>6</v>
      </c>
      <c r="C187" s="77">
        <f>IFERROR('Cuadro 2'!C187/'Cuadro 1'!C187,"-")</f>
        <v>7.2562597809076683</v>
      </c>
      <c r="D187" s="78">
        <f>IFERROR('Cuadro 2'!D187/'Cuadro 1'!D187,"-")</f>
        <v>1.0457516339869282</v>
      </c>
      <c r="E187" s="78">
        <f>IFERROR('Cuadro 2'!E187/'Cuadro 1'!E187,"-")</f>
        <v>3.6212121212121211</v>
      </c>
      <c r="F187" s="78">
        <f>IFERROR('Cuadro 2'!F187/'Cuadro 1'!F187,"-")</f>
        <v>13.144542772861357</v>
      </c>
      <c r="G187" s="79"/>
      <c r="H187" s="77">
        <f>IFERROR('Cuadro 2'!H187/'Cuadro 1'!H187,"-")</f>
        <v>5.1092353525322745</v>
      </c>
      <c r="I187" s="78" t="str">
        <f>IFERROR('Cuadro 2'!I187/'Cuadro 1'!I187,"-")</f>
        <v>-</v>
      </c>
      <c r="J187" s="78">
        <f>IFERROR('Cuadro 2'!J187/'Cuadro 1'!J187,"-")</f>
        <v>2.3810994441012969</v>
      </c>
      <c r="K187" s="68">
        <f>IFERROR('Cuadro 2'!K187/'Cuadro 1'!K187,"-")</f>
        <v>16.291139240506329</v>
      </c>
    </row>
    <row r="188" spans="1:11" x14ac:dyDescent="0.25">
      <c r="A188" s="279"/>
      <c r="B188" s="31" t="s">
        <v>7</v>
      </c>
      <c r="C188" s="77">
        <f>IFERROR('Cuadro 2'!C188/'Cuadro 1'!C188,"-")</f>
        <v>9.1266201395812558</v>
      </c>
      <c r="D188" s="78">
        <f>IFERROR('Cuadro 2'!D188/'Cuadro 1'!D188,"-")</f>
        <v>8.882352941176471</v>
      </c>
      <c r="E188" s="78">
        <f>IFERROR('Cuadro 2'!E188/'Cuadro 1'!E188,"-")</f>
        <v>5.6174496644295306</v>
      </c>
      <c r="F188" s="78">
        <f>IFERROR('Cuadro 2'!F188/'Cuadro 1'!F188,"-")</f>
        <v>11.995433789954339</v>
      </c>
      <c r="G188" s="79"/>
      <c r="H188" s="77">
        <f>IFERROR('Cuadro 2'!H188/'Cuadro 1'!H188,"-")</f>
        <v>4.7681359044995411</v>
      </c>
      <c r="I188" s="78" t="str">
        <f>IFERROR('Cuadro 2'!I188/'Cuadro 1'!I188,"-")</f>
        <v>-</v>
      </c>
      <c r="J188" s="78">
        <f>IFERROR('Cuadro 2'!J188/'Cuadro 1'!J188,"-")</f>
        <v>2.164906103286385</v>
      </c>
      <c r="K188" s="68">
        <f>IFERROR('Cuadro 2'!K188/'Cuadro 1'!K188,"-")</f>
        <v>14.126582278481013</v>
      </c>
    </row>
    <row r="189" spans="1:11" x14ac:dyDescent="0.25">
      <c r="A189" s="279"/>
      <c r="B189" s="31" t="s">
        <v>8</v>
      </c>
      <c r="C189" s="77">
        <f>IFERROR('Cuadro 2'!C189/'Cuadro 1'!C189,"-")</f>
        <v>7.6865971107544144</v>
      </c>
      <c r="D189" s="78">
        <f>IFERROR('Cuadro 2'!D189/'Cuadro 1'!D189,"-")</f>
        <v>0.39830508474576271</v>
      </c>
      <c r="E189" s="78">
        <f>IFERROR('Cuadro 2'!E189/'Cuadro 1'!E189,"-")</f>
        <v>4.2092222986923602</v>
      </c>
      <c r="F189" s="78">
        <f>IFERROR('Cuadro 2'!F189/'Cuadro 1'!F189,"-")</f>
        <v>14.106406080347448</v>
      </c>
      <c r="G189" s="79"/>
      <c r="H189" s="77">
        <f>IFERROR('Cuadro 2'!H189/'Cuadro 1'!H189,"-")</f>
        <v>5.7201210287443267</v>
      </c>
      <c r="I189" s="78" t="str">
        <f>IFERROR('Cuadro 2'!I189/'Cuadro 1'!I189,"-")</f>
        <v>-</v>
      </c>
      <c r="J189" s="78">
        <f>IFERROR('Cuadro 2'!J189/'Cuadro 1'!J189,"-")</f>
        <v>2.9230769230769229</v>
      </c>
      <c r="K189" s="68">
        <f>IFERROR('Cuadro 2'!K189/'Cuadro 1'!K189,"-")</f>
        <v>14.6</v>
      </c>
    </row>
    <row r="190" spans="1:11" x14ac:dyDescent="0.25">
      <c r="A190" s="279"/>
      <c r="B190" s="31" t="s">
        <v>9</v>
      </c>
      <c r="C190" s="77">
        <f>IFERROR('Cuadro 2'!C190/'Cuadro 1'!C190,"-")</f>
        <v>5.5791540785498492</v>
      </c>
      <c r="D190" s="78">
        <f>IFERROR('Cuadro 2'!D190/'Cuadro 1'!D190,"-")</f>
        <v>0.35344827586206895</v>
      </c>
      <c r="E190" s="78">
        <f>IFERROR('Cuadro 2'!E190/'Cuadro 1'!E190,"-")</f>
        <v>2.2248743718592965</v>
      </c>
      <c r="F190" s="78">
        <f>IFERROR('Cuadro 2'!F190/'Cuadro 1'!F190,"-")</f>
        <v>16.26923076923077</v>
      </c>
      <c r="G190" s="79"/>
      <c r="H190" s="77">
        <f>IFERROR('Cuadro 2'!H190/'Cuadro 1'!H190,"-")</f>
        <v>5.405144694533762</v>
      </c>
      <c r="I190" s="78" t="str">
        <f>IFERROR('Cuadro 2'!I190/'Cuadro 1'!I190,"-")</f>
        <v>-</v>
      </c>
      <c r="J190" s="78">
        <f>IFERROR('Cuadro 2'!J190/'Cuadro 1'!J190,"-")</f>
        <v>2.8707602339181286</v>
      </c>
      <c r="K190" s="68">
        <f>IFERROR('Cuadro 2'!K190/'Cuadro 1'!K190,"-")</f>
        <v>14.685224839400428</v>
      </c>
    </row>
    <row r="191" spans="1:11" x14ac:dyDescent="0.25">
      <c r="A191" s="279"/>
      <c r="B191" s="31" t="s">
        <v>10</v>
      </c>
      <c r="C191" s="77">
        <f>IFERROR('Cuadro 2'!C191/'Cuadro 1'!C191,"-")</f>
        <v>7.4348705501618122</v>
      </c>
      <c r="D191" s="78">
        <f>IFERROR('Cuadro 2'!D191/'Cuadro 1'!D191,"-")</f>
        <v>0.69811320754716977</v>
      </c>
      <c r="E191" s="78">
        <f>IFERROR('Cuadro 2'!E191/'Cuadro 1'!E191,"-")</f>
        <v>3.3239766081871345</v>
      </c>
      <c r="F191" s="78">
        <f>IFERROR('Cuadro 2'!F191/'Cuadro 1'!F191,"-")</f>
        <v>17.853314527503525</v>
      </c>
      <c r="G191" s="79"/>
      <c r="H191" s="77">
        <f>IFERROR('Cuadro 2'!H191/'Cuadro 1'!H191,"-")</f>
        <v>5.9094008767657087</v>
      </c>
      <c r="I191" s="78" t="str">
        <f>IFERROR('Cuadro 2'!I191/'Cuadro 1'!I191,"-")</f>
        <v>-</v>
      </c>
      <c r="J191" s="78">
        <f>IFERROR('Cuadro 2'!J191/'Cuadro 1'!J191,"-")</f>
        <v>3.3908564069542821</v>
      </c>
      <c r="K191" s="68">
        <f>IFERROR('Cuadro 2'!K191/'Cuadro 1'!K191,"-")</f>
        <v>13.731999999999999</v>
      </c>
    </row>
    <row r="192" spans="1:11" x14ac:dyDescent="0.25">
      <c r="A192" s="279"/>
      <c r="B192" s="31" t="s">
        <v>11</v>
      </c>
      <c r="C192" s="77">
        <f>IFERROR('Cuadro 2'!C192/'Cuadro 1'!C192,"-")</f>
        <v>6.6703183841150295</v>
      </c>
      <c r="D192" s="78">
        <f>IFERROR('Cuadro 2'!D192/'Cuadro 1'!D192,"-")</f>
        <v>0.30208333333333331</v>
      </c>
      <c r="E192" s="78">
        <f>IFERROR('Cuadro 2'!E192/'Cuadro 1'!E192,"-")</f>
        <v>3.4627329192546585</v>
      </c>
      <c r="F192" s="78">
        <f>IFERROR('Cuadro 2'!F192/'Cuadro 1'!F192,"-")</f>
        <v>14.29451287793953</v>
      </c>
      <c r="G192" s="79"/>
      <c r="H192" s="77">
        <f>IFERROR('Cuadro 2'!H192/'Cuadro 1'!H192,"-")</f>
        <v>4.4642604387827314</v>
      </c>
      <c r="I192" s="78">
        <f>IFERROR('Cuadro 2'!I192/'Cuadro 1'!I192,"-")</f>
        <v>0.19617224880382775</v>
      </c>
      <c r="J192" s="78">
        <f>IFERROR('Cuadro 2'!J192/'Cuadro 1'!J192,"-")</f>
        <v>2.8739754098360657</v>
      </c>
      <c r="K192" s="68">
        <f>IFERROR('Cuadro 2'!K192/'Cuadro 1'!K192,"-")</f>
        <v>15.184210526315789</v>
      </c>
    </row>
    <row r="193" spans="1:15" x14ac:dyDescent="0.25">
      <c r="A193" s="279"/>
      <c r="B193" s="31" t="s">
        <v>12</v>
      </c>
      <c r="C193" s="77">
        <f>IFERROR('Cuadro 2'!C193/'Cuadro 1'!C193,"-")</f>
        <v>7.2060301507537687</v>
      </c>
      <c r="D193" s="78">
        <f>IFERROR('Cuadro 2'!D193/'Cuadro 1'!D193,"-")</f>
        <v>5.6737588652482268E-2</v>
      </c>
      <c r="E193" s="78">
        <f>IFERROR('Cuadro 2'!E193/'Cuadro 1'!E193,"-")</f>
        <v>4.1706507304116869</v>
      </c>
      <c r="F193" s="78">
        <f>IFERROR('Cuadro 2'!F193/'Cuadro 1'!F193,"-")</f>
        <v>13.141489361702128</v>
      </c>
      <c r="G193" s="79"/>
      <c r="H193" s="77">
        <f>IFERROR('Cuadro 2'!H193/'Cuadro 1'!H193,"-")</f>
        <v>5.0795998260113091</v>
      </c>
      <c r="I193" s="78">
        <f>IFERROR('Cuadro 2'!I193/'Cuadro 1'!I193,"-")</f>
        <v>1.6875</v>
      </c>
      <c r="J193" s="78">
        <f>IFERROR('Cuadro 2'!J193/'Cuadro 1'!J193,"-")</f>
        <v>2.6876042245692053</v>
      </c>
      <c r="K193" s="68">
        <f>IFERROR('Cuadro 2'!K193/'Cuadro 1'!K193,"-")</f>
        <v>14.506410256410257</v>
      </c>
    </row>
    <row r="194" spans="1:15" x14ac:dyDescent="0.25">
      <c r="A194" s="279"/>
      <c r="B194" s="31" t="s">
        <v>13</v>
      </c>
      <c r="C194" s="77">
        <f>IFERROR('Cuadro 2'!C194/'Cuadro 1'!C194,"-")</f>
        <v>7.8329922226770368</v>
      </c>
      <c r="D194" s="78">
        <f>IFERROR('Cuadro 2'!D194/'Cuadro 1'!D194,"-")</f>
        <v>0.5727554179566563</v>
      </c>
      <c r="E194" s="78">
        <f>IFERROR('Cuadro 2'!E194/'Cuadro 1'!E194,"-")</f>
        <v>5.5909090909090908</v>
      </c>
      <c r="F194" s="78">
        <f>IFERROR('Cuadro 2'!F194/'Cuadro 1'!F194,"-")</f>
        <v>13.391208791208792</v>
      </c>
      <c r="G194" s="79"/>
      <c r="H194" s="77">
        <f>IFERROR('Cuadro 2'!H194/'Cuadro 1'!H194,"-")</f>
        <v>5.9080399369416714</v>
      </c>
      <c r="I194" s="78">
        <f>IFERROR('Cuadro 2'!I194/'Cuadro 1'!I194,"-")</f>
        <v>26</v>
      </c>
      <c r="J194" s="78">
        <f>IFERROR('Cuadro 2'!J194/'Cuadro 1'!J194,"-")</f>
        <v>3.07095046854083</v>
      </c>
      <c r="K194" s="68">
        <f>IFERROR('Cuadro 2'!K194/'Cuadro 1'!K194,"-")</f>
        <v>16.223587223587224</v>
      </c>
    </row>
    <row r="195" spans="1:15" x14ac:dyDescent="0.25">
      <c r="A195" s="279"/>
      <c r="B195" s="31" t="s">
        <v>14</v>
      </c>
      <c r="C195" s="77">
        <f>IFERROR('Cuadro 2'!C195/'Cuadro 1'!C195,"-")</f>
        <v>8.0121264616717198</v>
      </c>
      <c r="D195" s="78">
        <f>IFERROR('Cuadro 2'!D195/'Cuadro 1'!D195,"-")</f>
        <v>0.71296296296296291</v>
      </c>
      <c r="E195" s="78">
        <f>IFERROR('Cuadro 2'!E195/'Cuadro 1'!E195,"-")</f>
        <v>5.0107260726072607</v>
      </c>
      <c r="F195" s="78">
        <f>IFERROR('Cuadro 2'!F195/'Cuadro 1'!F195,"-")</f>
        <v>12.487360970677452</v>
      </c>
      <c r="G195" s="79"/>
      <c r="H195" s="77">
        <f>IFERROR('Cuadro 2'!H195/'Cuadro 1'!H195,"-")</f>
        <v>5.7338541666666663</v>
      </c>
      <c r="I195" s="78">
        <f>IFERROR('Cuadro 2'!I195/'Cuadro 1'!I195,"-")</f>
        <v>5.5</v>
      </c>
      <c r="J195" s="78">
        <f>IFERROR('Cuadro 2'!J195/'Cuadro 1'!J195,"-")</f>
        <v>2.7016861219195851</v>
      </c>
      <c r="K195" s="68">
        <f>IFERROR('Cuadro 2'!K195/'Cuadro 1'!K195,"-")</f>
        <v>18.375675675675677</v>
      </c>
    </row>
    <row r="196" spans="1:15" s="23" customFormat="1" x14ac:dyDescent="0.25">
      <c r="A196" s="279"/>
      <c r="B196" s="31" t="s">
        <v>15</v>
      </c>
      <c r="C196" s="77">
        <f>IFERROR('Cuadro 2'!C196/'Cuadro 1'!C196,"-")</f>
        <v>4.9447103877453324</v>
      </c>
      <c r="D196" s="78">
        <f>IFERROR('Cuadro 2'!D196/'Cuadro 1'!D196,"-")</f>
        <v>0.6742424242424242</v>
      </c>
      <c r="E196" s="78">
        <f>IFERROR('Cuadro 2'!E196/'Cuadro 1'!E196,"-")</f>
        <v>2.4162664105027218</v>
      </c>
      <c r="F196" s="78">
        <f>IFERROR('Cuadro 2'!F196/'Cuadro 1'!F196,"-")</f>
        <v>14.110509209100758</v>
      </c>
      <c r="G196" s="79"/>
      <c r="H196" s="77">
        <f>IFERROR('Cuadro 2'!H196/'Cuadro 1'!H196,"-")</f>
        <v>5.4776549735703988</v>
      </c>
      <c r="I196" s="78">
        <f>IFERROR('Cuadro 2'!I196/'Cuadro 1'!I196,"-")</f>
        <v>4.5</v>
      </c>
      <c r="J196" s="78">
        <f>IFERROR('Cuadro 2'!J196/'Cuadro 1'!J196,"-")</f>
        <v>2.7411461687057308</v>
      </c>
      <c r="K196" s="68">
        <f>IFERROR('Cuadro 2'!K196/'Cuadro 1'!K196,"-")</f>
        <v>13.665384615384616</v>
      </c>
    </row>
    <row r="197" spans="1:15" s="23" customFormat="1" ht="14.4" thickBot="1" x14ac:dyDescent="0.3">
      <c r="A197" s="280"/>
      <c r="B197" s="33" t="s">
        <v>16</v>
      </c>
      <c r="C197" s="77">
        <f>IFERROR('Cuadro 2'!C197/'Cuadro 1'!C197,"-")</f>
        <v>5.1977930460129089</v>
      </c>
      <c r="D197" s="78">
        <f>IFERROR('Cuadro 2'!D197/'Cuadro 1'!D197,"-")</f>
        <v>0.53605150214592279</v>
      </c>
      <c r="E197" s="78">
        <f>IFERROR('Cuadro 2'!E197/'Cuadro 1'!E197,"-")</f>
        <v>6.133116883116883</v>
      </c>
      <c r="F197" s="78">
        <f>IFERROR('Cuadro 2'!F197/'Cuadro 1'!F197,"-")</f>
        <v>15.295819935691318</v>
      </c>
      <c r="G197" s="79"/>
      <c r="H197" s="77">
        <f>IFERROR('Cuadro 2'!H197/'Cuadro 1'!H197,"-")</f>
        <v>6.6137313432835825</v>
      </c>
      <c r="I197" s="78">
        <f>IFERROR('Cuadro 2'!I197/'Cuadro 1'!I197,"-")</f>
        <v>3</v>
      </c>
      <c r="J197" s="78">
        <f>IFERROR('Cuadro 2'!J197/'Cuadro 1'!J197,"-")</f>
        <v>3.0634573304157549</v>
      </c>
      <c r="K197" s="68">
        <f>IFERROR('Cuadro 2'!K197/'Cuadro 1'!K197,"-")</f>
        <v>23.223728813559323</v>
      </c>
    </row>
    <row r="198" spans="1:15" s="23" customFormat="1" x14ac:dyDescent="0.25">
      <c r="A198" s="278">
        <v>2020</v>
      </c>
      <c r="B198" s="34" t="s">
        <v>5</v>
      </c>
      <c r="C198" s="56">
        <f>IFERROR('Cuadro 2'!C198/'Cuadro 1'!C198,"-")</f>
        <v>5.1998143420747276</v>
      </c>
      <c r="D198" s="69">
        <f>IFERROR('Cuadro 2'!D198/'Cuadro 1'!D198,"-")</f>
        <v>0.16218637992831542</v>
      </c>
      <c r="E198" s="69">
        <f>IFERROR('Cuadro 2'!E198/'Cuadro 1'!E198,"-")</f>
        <v>3.9346781940441882</v>
      </c>
      <c r="F198" s="69">
        <f>IFERROR('Cuadro 2'!F198/'Cuadro 1'!F198,"-")</f>
        <v>12.630963096309632</v>
      </c>
      <c r="G198" s="57"/>
      <c r="H198" s="56">
        <f>IFERROR('Cuadro 2'!H198/'Cuadro 1'!H198,"-")</f>
        <v>5.408026755852843</v>
      </c>
      <c r="I198" s="69">
        <f>IFERROR('Cuadro 2'!I198/'Cuadro 1'!I198,"-")</f>
        <v>3.4588235294117649</v>
      </c>
      <c r="J198" s="69">
        <f>IFERROR('Cuadro 2'!J198/'Cuadro 1'!J198,"-")</f>
        <v>2.6841097638800253</v>
      </c>
      <c r="K198" s="70">
        <f>IFERROR('Cuadro 2'!K198/'Cuadro 1'!K198,"-")</f>
        <v>15.462585034013605</v>
      </c>
    </row>
    <row r="199" spans="1:15" s="23" customFormat="1" x14ac:dyDescent="0.25">
      <c r="A199" s="279"/>
      <c r="B199" s="31" t="s">
        <v>6</v>
      </c>
      <c r="C199" s="77">
        <f>IFERROR('Cuadro 2'!C199/'Cuadro 1'!C199,"-")</f>
        <v>5.6419167983149023</v>
      </c>
      <c r="D199" s="78">
        <f>IFERROR('Cuadro 2'!D199/'Cuadro 1'!D199,"-")</f>
        <v>0.84076433121019112</v>
      </c>
      <c r="E199" s="78">
        <f>IFERROR('Cuadro 2'!E199/'Cuadro 1'!E199,"-")</f>
        <v>3.2840286557100717</v>
      </c>
      <c r="F199" s="78">
        <f>IFERROR('Cuadro 2'!F199/'Cuadro 1'!F199,"-")</f>
        <v>10.649053627760253</v>
      </c>
      <c r="G199" s="79"/>
      <c r="H199" s="77">
        <f>IFERROR('Cuadro 2'!H199/'Cuadro 1'!H199,"-")</f>
        <v>4.9833107803337846</v>
      </c>
      <c r="I199" s="78">
        <f>IFERROR('Cuadro 2'!I199/'Cuadro 1'!I199,"-")</f>
        <v>3.819672131147541</v>
      </c>
      <c r="J199" s="78">
        <f>IFERROR('Cuadro 2'!J199/'Cuadro 1'!J199,"-")</f>
        <v>2.4948688711516533</v>
      </c>
      <c r="K199" s="68">
        <f>IFERROR('Cuadro 2'!K199/'Cuadro 1'!K199,"-")</f>
        <v>16.017412935323382</v>
      </c>
      <c r="O199" s="215"/>
    </row>
    <row r="200" spans="1:15" s="23" customFormat="1" x14ac:dyDescent="0.25">
      <c r="A200" s="279"/>
      <c r="B200" s="31" t="s">
        <v>7</v>
      </c>
      <c r="C200" s="77">
        <f>IFERROR('Cuadro 2'!C200/'Cuadro 1'!C200,"-")</f>
        <v>9.4921489457155683</v>
      </c>
      <c r="D200" s="78">
        <f>IFERROR('Cuadro 2'!D200/'Cuadro 1'!D200,"-")</f>
        <v>0.76237623762376239</v>
      </c>
      <c r="E200" s="78">
        <f>IFERROR('Cuadro 2'!E200/'Cuadro 1'!E200,"-")</f>
        <v>5.977966101694915</v>
      </c>
      <c r="F200" s="78">
        <f>IFERROR('Cuadro 2'!F200/'Cuadro 1'!F200,"-")</f>
        <v>14.796413502109704</v>
      </c>
      <c r="G200" s="79"/>
      <c r="H200" s="77">
        <f>IFERROR('Cuadro 2'!H200/'Cuadro 1'!H200,"-")</f>
        <v>6.9446116797110173</v>
      </c>
      <c r="I200" s="78">
        <f>IFERROR('Cuadro 2'!I200/'Cuadro 1'!I200,"-")</f>
        <v>3.6734693877551021</v>
      </c>
      <c r="J200" s="78">
        <f>IFERROR('Cuadro 2'!J200/'Cuadro 1'!J200,"-")</f>
        <v>3.4326647564469912</v>
      </c>
      <c r="K200" s="68">
        <f>IFERROR('Cuadro 2'!K200/'Cuadro 1'!K200,"-")</f>
        <v>30.38425925925926</v>
      </c>
      <c r="O200" s="214"/>
    </row>
    <row r="201" spans="1:15" s="23" customFormat="1" x14ac:dyDescent="0.25">
      <c r="A201" s="279"/>
      <c r="B201" s="31" t="s">
        <v>8</v>
      </c>
      <c r="C201" s="77">
        <f>IFERROR('Cuadro 2'!C201/'Cuadro 1'!C201,"-")</f>
        <v>41.92565055762082</v>
      </c>
      <c r="D201" s="78">
        <f>IFERROR('Cuadro 2'!D201/'Cuadro 1'!D201,"-")</f>
        <v>4.3703703703703702</v>
      </c>
      <c r="E201" s="78">
        <f>IFERROR('Cuadro 2'!E201/'Cuadro 1'!E201,"-")</f>
        <v>20.180094786729857</v>
      </c>
      <c r="F201" s="78">
        <f>IFERROR('Cuadro 2'!F201/'Cuadro 1'!F201,"-")</f>
        <v>156.42696629213484</v>
      </c>
      <c r="G201" s="79"/>
      <c r="H201" s="77">
        <f>IFERROR('Cuadro 2'!H201/'Cuadro 1'!H201,"-")</f>
        <v>15.488529014844804</v>
      </c>
      <c r="I201" s="78">
        <f>IFERROR('Cuadro 2'!I201/'Cuadro 1'!I201,"-")</f>
        <v>2.6</v>
      </c>
      <c r="J201" s="78">
        <f>IFERROR('Cuadro 2'!J201/'Cuadro 1'!J201,"-")</f>
        <v>7.4024024024024024</v>
      </c>
      <c r="K201" s="68">
        <f>IFERROR('Cuadro 2'!K201/'Cuadro 1'!K201,"-")</f>
        <v>256.68</v>
      </c>
    </row>
    <row r="202" spans="1:15" s="23" customFormat="1" x14ac:dyDescent="0.25">
      <c r="A202" s="279"/>
      <c r="B202" s="31" t="s">
        <v>9</v>
      </c>
      <c r="C202" s="77">
        <f>IFERROR('Cuadro 2'!C202/'Cuadro 1'!C202,"-")</f>
        <v>26.531645569620252</v>
      </c>
      <c r="D202" s="78">
        <f>IFERROR('Cuadro 2'!D202/'Cuadro 1'!D202,"-")</f>
        <v>4.117647058823529</v>
      </c>
      <c r="E202" s="78">
        <f>IFERROR('Cuadro 2'!E202/'Cuadro 1'!E202,"-")</f>
        <v>11.935356200527705</v>
      </c>
      <c r="F202" s="78">
        <f>IFERROR('Cuadro 2'!F202/'Cuadro 1'!F202,"-")</f>
        <v>180.11688311688312</v>
      </c>
      <c r="G202" s="79"/>
      <c r="H202" s="77">
        <f>IFERROR('Cuadro 2'!H202/'Cuadro 1'!H202,"-")</f>
        <v>11.151425762045232</v>
      </c>
      <c r="I202" s="78">
        <f>IFERROR('Cuadro 2'!I202/'Cuadro 1'!I202,"-")</f>
        <v>2.25</v>
      </c>
      <c r="J202" s="78">
        <f>IFERROR('Cuadro 2'!J202/'Cuadro 1'!J202,"-")</f>
        <v>5.6395348837209305</v>
      </c>
      <c r="K202" s="68">
        <f>IFERROR('Cuadro 2'!K202/'Cuadro 1'!K202,"-")</f>
        <v>54.70940170940171</v>
      </c>
    </row>
    <row r="203" spans="1:15" s="23" customFormat="1" x14ac:dyDescent="0.25">
      <c r="A203" s="279"/>
      <c r="B203" s="31" t="s">
        <v>10</v>
      </c>
      <c r="C203" s="77">
        <f>IFERROR('Cuadro 2'!C203/'Cuadro 1'!C203,"-")</f>
        <v>10.309796999117388</v>
      </c>
      <c r="D203" s="78">
        <f>IFERROR('Cuadro 2'!D203/'Cuadro 1'!D203,"-")</f>
        <v>1.4561403508771931</v>
      </c>
      <c r="E203" s="78">
        <f>IFERROR('Cuadro 2'!E203/'Cuadro 1'!E203,"-")</f>
        <v>5.4070548712206046</v>
      </c>
      <c r="F203" s="78">
        <f>IFERROR('Cuadro 2'!F203/'Cuadro 1'!F203,"-")</f>
        <v>32.203309692671397</v>
      </c>
      <c r="G203" s="79"/>
      <c r="H203" s="77">
        <f>IFERROR('Cuadro 2'!H203/'Cuadro 1'!H203,"-")</f>
        <v>8.4549653579676676</v>
      </c>
      <c r="I203" s="78">
        <f>IFERROR('Cuadro 2'!I203/'Cuadro 1'!I203,"-")</f>
        <v>1.5172413793103448</v>
      </c>
      <c r="J203" s="78">
        <f>IFERROR('Cuadro 2'!J203/'Cuadro 1'!J203,"-")</f>
        <v>4.2798573975044567</v>
      </c>
      <c r="K203" s="68">
        <f>IFERROR('Cuadro 2'!K203/'Cuadro 1'!K203,"-")</f>
        <v>51.201680672268907</v>
      </c>
    </row>
    <row r="204" spans="1:15" s="23" customFormat="1" x14ac:dyDescent="0.25">
      <c r="A204" s="279"/>
      <c r="B204" s="31" t="s">
        <v>11</v>
      </c>
      <c r="C204" s="77">
        <f>IFERROR('Cuadro 2'!C204/'Cuadro 1'!C204,"-")</f>
        <v>6.5535607420706166</v>
      </c>
      <c r="D204" s="78">
        <f>IFERROR('Cuadro 2'!D204/'Cuadro 1'!D204,"-")</f>
        <v>0.33445945945945948</v>
      </c>
      <c r="E204" s="78">
        <f>IFERROR('Cuadro 2'!E204/'Cuadro 1'!E204,"-")</f>
        <v>3.5371832156211052</v>
      </c>
      <c r="F204" s="78">
        <f>IFERROR('Cuadro 2'!F204/'Cuadro 1'!F204,"-")</f>
        <v>20.796557120500783</v>
      </c>
      <c r="G204" s="79"/>
      <c r="H204" s="77">
        <f>IFERROR('Cuadro 2'!H204/'Cuadro 1'!H204,"-")</f>
        <v>5.72664907651715</v>
      </c>
      <c r="I204" s="78">
        <f>IFERROR('Cuadro 2'!I204/'Cuadro 1'!I204,"-")</f>
        <v>3.4</v>
      </c>
      <c r="J204" s="78">
        <f>IFERROR('Cuadro 2'!J204/'Cuadro 1'!J204,"-")</f>
        <v>3.3594080338266386</v>
      </c>
      <c r="K204" s="68">
        <f>IFERROR('Cuadro 2'!K204/'Cuadro 1'!K204,"-")</f>
        <v>13.195175438596491</v>
      </c>
    </row>
    <row r="205" spans="1:15" s="23" customFormat="1" x14ac:dyDescent="0.25">
      <c r="A205" s="279"/>
      <c r="B205" s="31" t="s">
        <v>12</v>
      </c>
      <c r="C205" s="77">
        <f>IFERROR('Cuadro 2'!C205/'Cuadro 1'!C205,"-")</f>
        <v>6.8740803621958122</v>
      </c>
      <c r="D205" s="78">
        <f>IFERROR('Cuadro 2'!D205/'Cuadro 1'!D205,"-")</f>
        <v>1.3202614379084967</v>
      </c>
      <c r="E205" s="78">
        <f>IFERROR('Cuadro 2'!E205/'Cuadro 1'!E205,"-")</f>
        <v>4.1622911694510742</v>
      </c>
      <c r="F205" s="78">
        <f>IFERROR('Cuadro 2'!F205/'Cuadro 1'!F205,"-")</f>
        <v>15.717416378316033</v>
      </c>
      <c r="G205" s="79"/>
      <c r="H205" s="77">
        <f>IFERROR('Cuadro 2'!H205/'Cuadro 1'!H205,"-")</f>
        <v>5.5602622289460415</v>
      </c>
      <c r="I205" s="78">
        <f>IFERROR('Cuadro 2'!I205/'Cuadro 1'!I205,"-")</f>
        <v>0.32894736842105265</v>
      </c>
      <c r="J205" s="78">
        <f>IFERROR('Cuadro 2'!J205/'Cuadro 1'!J205,"-")</f>
        <v>4.0448877805486285</v>
      </c>
      <c r="K205" s="68">
        <f>IFERROR('Cuadro 2'!K205/'Cuadro 1'!K205,"-")</f>
        <v>12.731092436974789</v>
      </c>
    </row>
    <row r="206" spans="1:15" s="23" customFormat="1" x14ac:dyDescent="0.25">
      <c r="A206" s="279"/>
      <c r="B206" s="31" t="s">
        <v>13</v>
      </c>
      <c r="C206" s="77">
        <f>IFERROR('Cuadro 2'!C206/'Cuadro 1'!C206,"-")</f>
        <v>5.6297438330170779</v>
      </c>
      <c r="D206" s="78">
        <f>IFERROR('Cuadro 2'!D206/'Cuadro 1'!D206,"-")</f>
        <v>1.0425531914893618</v>
      </c>
      <c r="E206" s="78">
        <f>IFERROR('Cuadro 2'!E206/'Cuadro 1'!E206,"-")</f>
        <v>3.420435510887772</v>
      </c>
      <c r="F206" s="78">
        <f>IFERROR('Cuadro 2'!F206/'Cuadro 1'!F206,"-")</f>
        <v>12.273394495412845</v>
      </c>
      <c r="G206" s="79"/>
      <c r="H206" s="77">
        <f>IFERROR('Cuadro 2'!H206/'Cuadro 1'!H206,"-")</f>
        <v>3.9278093883357039</v>
      </c>
      <c r="I206" s="78">
        <f>IFERROR('Cuadro 2'!I206/'Cuadro 1'!I206,"-")</f>
        <v>0.21739130434782608</v>
      </c>
      <c r="J206" s="78">
        <f>IFERROR('Cuadro 2'!J206/'Cuadro 1'!J206,"-")</f>
        <v>2.6115527291997882</v>
      </c>
      <c r="K206" s="68">
        <f>IFERROR('Cuadro 2'!K206/'Cuadro 1'!K206,"-")</f>
        <v>7.9607329842931938</v>
      </c>
    </row>
    <row r="207" spans="1:15" s="23" customFormat="1" x14ac:dyDescent="0.25">
      <c r="A207" s="279"/>
      <c r="B207" s="31" t="s">
        <v>14</v>
      </c>
      <c r="C207" s="77">
        <f>IFERROR('Cuadro 2'!C207/'Cuadro 1'!C207,"-")</f>
        <v>5.2275548200248245</v>
      </c>
      <c r="D207" s="78">
        <f>IFERROR('Cuadro 2'!D207/'Cuadro 1'!D207,"-")</f>
        <v>0.96875</v>
      </c>
      <c r="E207" s="78">
        <f>IFERROR('Cuadro 2'!E207/'Cuadro 1'!E207,"-")</f>
        <v>3.4990836896762372</v>
      </c>
      <c r="F207" s="78">
        <f>IFERROR('Cuadro 2'!F207/'Cuadro 1'!F207,"-")</f>
        <v>9.3722677595628419</v>
      </c>
      <c r="G207" s="79"/>
      <c r="H207" s="77">
        <f>IFERROR('Cuadro 2'!H207/'Cuadro 1'!H207,"-")</f>
        <v>3.6683544303797468</v>
      </c>
      <c r="I207" s="78">
        <f>IFERROR('Cuadro 2'!I207/'Cuadro 1'!I207,"-")</f>
        <v>7.75</v>
      </c>
      <c r="J207" s="78">
        <f>IFERROR('Cuadro 2'!J207/'Cuadro 1'!J207,"-")</f>
        <v>2.2567567567567566</v>
      </c>
      <c r="K207" s="68">
        <f>IFERROR('Cuadro 2'!K207/'Cuadro 1'!K207,"-")</f>
        <v>6.8936678614097966</v>
      </c>
    </row>
    <row r="208" spans="1:15" s="23" customFormat="1" ht="14.4" x14ac:dyDescent="0.3">
      <c r="A208" s="279"/>
      <c r="B208" s="31" t="s">
        <v>15</v>
      </c>
      <c r="C208" s="77">
        <f>IFERROR('Cuadro 2'!C208/'Cuadro 1'!C208,"-")</f>
        <v>5.7347148132950352</v>
      </c>
      <c r="D208" s="78">
        <f>IFERROR('Cuadro 2'!D208/'Cuadro 1'!D208,"-")</f>
        <v>2.4357976653696496</v>
      </c>
      <c r="E208" s="78">
        <f>IFERROR('Cuadro 2'!E208/'Cuadro 1'!E208,"-")</f>
        <v>4.0774431468961279</v>
      </c>
      <c r="F208" s="78">
        <f>IFERROR('Cuadro 2'!F208/'Cuadro 1'!F208,"-")</f>
        <v>10.313279530447542</v>
      </c>
      <c r="G208" s="79"/>
      <c r="H208" s="77">
        <f>IFERROR('Cuadro 2'!H208/'Cuadro 1'!H208,"-")</f>
        <v>2.933738425925926</v>
      </c>
      <c r="I208" s="78">
        <f>IFERROR('Cuadro 2'!I208/'Cuadro 1'!I208,"-")</f>
        <v>0.2021978021978022</v>
      </c>
      <c r="J208" s="78">
        <f>IFERROR('Cuadro 2'!J208/'Cuadro 1'!J208,"-")</f>
        <v>2.2238805970149254</v>
      </c>
      <c r="K208" s="68">
        <f>IFERROR('Cuadro 2'!K208/'Cuadro 1'!K208,"-")</f>
        <v>5.8744588744588748</v>
      </c>
      <c r="L208"/>
    </row>
    <row r="209" spans="1:15" s="23" customFormat="1" ht="15" thickBot="1" x14ac:dyDescent="0.35">
      <c r="A209" s="280"/>
      <c r="B209" s="33" t="s">
        <v>16</v>
      </c>
      <c r="C209" s="44">
        <f>IFERROR('Cuadro 2'!C209/'Cuadro 1'!C209,"-")</f>
        <v>5.9645068097399916</v>
      </c>
      <c r="D209" s="71">
        <f>IFERROR('Cuadro 2'!D209/'Cuadro 1'!D209,"-")</f>
        <v>0.83029197080291972</v>
      </c>
      <c r="E209" s="71">
        <f>IFERROR('Cuadro 2'!E209/'Cuadro 1'!E209,"-")</f>
        <v>4.285586392121755</v>
      </c>
      <c r="F209" s="71">
        <f>IFERROR('Cuadro 2'!F209/'Cuadro 1'!F209,"-")</f>
        <v>14.876451953537487</v>
      </c>
      <c r="G209" s="45"/>
      <c r="H209" s="44">
        <f>IFERROR('Cuadro 2'!H209/'Cuadro 1'!H209,"-")</f>
        <v>3.8951773614986052</v>
      </c>
      <c r="I209" s="71">
        <f>IFERROR('Cuadro 2'!I209/'Cuadro 1'!I209,"-")</f>
        <v>1.0701754385964912</v>
      </c>
      <c r="J209" s="71">
        <f>IFERROR('Cuadro 2'!J209/'Cuadro 1'!J209,"-")</f>
        <v>2.5491293532338308</v>
      </c>
      <c r="K209" s="72">
        <f>IFERROR('Cuadro 2'!K209/'Cuadro 1'!K209,"-")</f>
        <v>7.0546378653113084</v>
      </c>
      <c r="L209"/>
    </row>
    <row r="210" spans="1:15" s="23" customFormat="1" ht="14.4" x14ac:dyDescent="0.3">
      <c r="A210" s="278">
        <v>2021</v>
      </c>
      <c r="B210" s="263" t="s">
        <v>5</v>
      </c>
      <c r="C210" s="246">
        <f>IFERROR('Cuadro 2'!C210/'Cuadro 1'!C210,"-")</f>
        <v>8.283822682786413</v>
      </c>
      <c r="D210" s="69">
        <f>IFERROR('Cuadro 2'!D210/'Cuadro 1'!D210,"-")</f>
        <v>2.5666666666666669</v>
      </c>
      <c r="E210" s="69">
        <f>IFERROR('Cuadro 2'!E210/'Cuadro 1'!E210,"-")</f>
        <v>5.794614147909968</v>
      </c>
      <c r="F210" s="69">
        <f>IFERROR('Cuadro 2'!F210/'Cuadro 1'!F210,"-")</f>
        <v>17.244416873449133</v>
      </c>
      <c r="G210" s="57"/>
      <c r="H210" s="56">
        <f>IFERROR('Cuadro 2'!H210/'Cuadro 1'!H210,"-")</f>
        <v>4.0150250417362274</v>
      </c>
      <c r="I210" s="69">
        <f>IFERROR('Cuadro 2'!I210/'Cuadro 1'!I210,"-")</f>
        <v>1.2983682983682985</v>
      </c>
      <c r="J210" s="69">
        <f>IFERROR('Cuadro 2'!J210/'Cuadro 1'!J210,"-")</f>
        <v>2.8139534883720931</v>
      </c>
      <c r="K210" s="70">
        <f>IFERROR('Cuadro 2'!K210/'Cuadro 1'!K210,"-")</f>
        <v>7.7138888888888886</v>
      </c>
      <c r="L210"/>
    </row>
    <row r="211" spans="1:15" s="23" customFormat="1" ht="14.4" customHeight="1" x14ac:dyDescent="0.25">
      <c r="A211" s="279"/>
      <c r="B211" s="264" t="s">
        <v>6</v>
      </c>
      <c r="C211" s="208">
        <f>IFERROR('Cuadro 2'!C211/'Cuadro 1'!C211,"-")</f>
        <v>6.3576796618130578</v>
      </c>
      <c r="D211" s="78">
        <f>IFERROR('Cuadro 2'!D211/'Cuadro 1'!D211,"-")</f>
        <v>4.3809523809523814</v>
      </c>
      <c r="E211" s="78">
        <f>IFERROR('Cuadro 2'!E211/'Cuadro 1'!E211,"-")</f>
        <v>4.2690226042661576</v>
      </c>
      <c r="F211" s="78">
        <f>IFERROR('Cuadro 2'!F211/'Cuadro 1'!F211,"-")</f>
        <v>12.869312681510165</v>
      </c>
      <c r="G211" s="79"/>
      <c r="H211" s="77">
        <f>IFERROR('Cuadro 2'!H211/'Cuadro 1'!H211,"-")</f>
        <v>3.6590202177293936</v>
      </c>
      <c r="I211" s="78">
        <f>IFERROR('Cuadro 2'!I211/'Cuadro 1'!I211,"-")</f>
        <v>8.6034482758620694</v>
      </c>
      <c r="J211" s="78">
        <f>IFERROR('Cuadro 2'!J211/'Cuadro 1'!J211,"-")</f>
        <v>2.2631884057971012</v>
      </c>
      <c r="K211" s="68">
        <f>IFERROR('Cuadro 2'!K211/'Cuadro 1'!K211,"-")</f>
        <v>6.3472750316856779</v>
      </c>
    </row>
    <row r="212" spans="1:15" s="23" customFormat="1" ht="14.4" customHeight="1" x14ac:dyDescent="0.25">
      <c r="A212" s="279"/>
      <c r="B212" s="264" t="s">
        <v>7</v>
      </c>
      <c r="C212" s="208">
        <f>IFERROR('Cuadro 2'!C212/'Cuadro 1'!C212,"-")</f>
        <v>5.2508002259461497</v>
      </c>
      <c r="D212" s="78">
        <f>IFERROR('Cuadro 2'!D212/'Cuadro 1'!D212,"-")</f>
        <v>3.3733333333333335</v>
      </c>
      <c r="E212" s="78">
        <f>IFERROR('Cuadro 2'!E212/'Cuadro 1'!E212,"-")</f>
        <v>3.4555314533622559</v>
      </c>
      <c r="F212" s="78">
        <f>IFERROR('Cuadro 2'!F212/'Cuadro 1'!F212,"-")</f>
        <v>12.2327506899724</v>
      </c>
      <c r="G212" s="79"/>
      <c r="H212" s="77">
        <f>IFERROR('Cuadro 2'!H212/'Cuadro 1'!H212,"-")</f>
        <v>3.4469933958985055</v>
      </c>
      <c r="I212" s="78">
        <f>IFERROR('Cuadro 2'!I212/'Cuadro 1'!I212,"-")</f>
        <v>2.3503937007874014</v>
      </c>
      <c r="J212" s="78">
        <f>IFERROR('Cuadro 2'!J212/'Cuadro 1'!J212,"-")</f>
        <v>2.2997811816192559</v>
      </c>
      <c r="K212" s="68">
        <f>IFERROR('Cuadro 2'!K212/'Cuadro 1'!K212,"-")</f>
        <v>6.4352201257861639</v>
      </c>
    </row>
    <row r="213" spans="1:15" s="23" customFormat="1" ht="14.4" customHeight="1" x14ac:dyDescent="0.25">
      <c r="A213" s="279"/>
      <c r="B213" s="264" t="s">
        <v>8</v>
      </c>
      <c r="C213" s="208">
        <f>IFERROR('Cuadro 2'!C213/'Cuadro 1'!C213,"-")</f>
        <v>7.8352974992814026</v>
      </c>
      <c r="D213" s="78">
        <f>IFERROR('Cuadro 2'!D213/'Cuadro 1'!D213,"-")</f>
        <v>3.9444444444444446</v>
      </c>
      <c r="E213" s="78">
        <f>IFERROR('Cuadro 2'!E213/'Cuadro 1'!E213,"-")</f>
        <v>5.4811732065001983</v>
      </c>
      <c r="F213" s="78">
        <f>IFERROR('Cuadro 2'!F213/'Cuadro 1'!F213,"-")</f>
        <v>14.652993348115299</v>
      </c>
      <c r="G213" s="79"/>
      <c r="H213" s="77">
        <f>IFERROR('Cuadro 2'!H213/'Cuadro 1'!H213,"-")</f>
        <v>4.3510460251046021</v>
      </c>
      <c r="I213" s="78">
        <f>IFERROR('Cuadro 2'!I213/'Cuadro 1'!I213,"-")</f>
        <v>2.8766233766233764</v>
      </c>
      <c r="J213" s="78">
        <f>IFERROR('Cuadro 2'!J213/'Cuadro 1'!J213,"-")</f>
        <v>2.8861076345431789</v>
      </c>
      <c r="K213" s="68">
        <f>IFERROR('Cuadro 2'!K213/'Cuadro 1'!K213,"-")</f>
        <v>8.376175548589341</v>
      </c>
      <c r="L213" s="214"/>
      <c r="M213" s="214"/>
      <c r="N213" s="214"/>
      <c r="O213" s="214"/>
    </row>
    <row r="214" spans="1:15" s="23" customFormat="1" ht="14.4" customHeight="1" x14ac:dyDescent="0.25">
      <c r="A214" s="279"/>
      <c r="B214" s="264" t="s">
        <v>174</v>
      </c>
      <c r="C214" s="77">
        <f>IFERROR('Cuadro 2'!C214/'Cuadro 1'!C214,"-")</f>
        <v>7.692001138627953</v>
      </c>
      <c r="D214" s="78">
        <f>IFERROR('Cuadro 2'!D214/'Cuadro 1'!D214,"-")</f>
        <v>1.7578947368421052</v>
      </c>
      <c r="E214" s="78">
        <f>IFERROR('Cuadro 2'!E214/'Cuadro 1'!E214,"-")</f>
        <v>5.477353288696337</v>
      </c>
      <c r="F214" s="78">
        <f>IFERROR('Cuadro 2'!F214/'Cuadro 1'!F214,"-")</f>
        <v>16.302295918367346</v>
      </c>
      <c r="G214" s="79"/>
      <c r="H214" s="77">
        <f>IFERROR('Cuadro 2'!H214/'Cuadro 1'!H214,"-")</f>
        <v>4.3416592328278325</v>
      </c>
      <c r="I214" s="78">
        <f>IFERROR('Cuadro 2'!I214/'Cuadro 1'!I214,"-")</f>
        <v>5.6119402985074629</v>
      </c>
      <c r="J214" s="78">
        <f>IFERROR('Cuadro 2'!J214/'Cuadro 1'!J214,"-")</f>
        <v>2.5586556753329104</v>
      </c>
      <c r="K214" s="68">
        <f>IFERROR('Cuadro 2'!K214/'Cuadro 1'!K214,"-")</f>
        <v>8.9013377926421402</v>
      </c>
      <c r="L214" s="214"/>
      <c r="M214" s="214"/>
      <c r="N214" s="214"/>
      <c r="O214" s="214"/>
    </row>
    <row r="215" spans="1:15" s="23" customFormat="1" ht="14.4" customHeight="1" x14ac:dyDescent="0.25">
      <c r="A215" s="279"/>
      <c r="B215" s="264" t="s">
        <v>10</v>
      </c>
      <c r="C215" s="77">
        <f>IFERROR('Cuadro 2'!C215/'Cuadro 1'!C215,"-")</f>
        <v>6.7598958333333332</v>
      </c>
      <c r="D215" s="78">
        <f>IFERROR('Cuadro 2'!D215/'Cuadro 1'!D215,"-")</f>
        <v>4.4464285714285712</v>
      </c>
      <c r="E215" s="78">
        <f>IFERROR('Cuadro 2'!E215/'Cuadro 1'!E215,"-")</f>
        <v>4.3263403263403264</v>
      </c>
      <c r="F215" s="78">
        <f>IFERROR('Cuadro 2'!F215/'Cuadro 1'!F215,"-")</f>
        <v>16.282970550576184</v>
      </c>
      <c r="G215" s="79"/>
      <c r="H215" s="77">
        <f>IFERROR('Cuadro 2'!H215/'Cuadro 1'!H215,"-")</f>
        <v>4.0340956340956344</v>
      </c>
      <c r="I215" s="78">
        <f>IFERROR('Cuadro 2'!I215/'Cuadro 1'!I215,"-")</f>
        <v>16.09090909090909</v>
      </c>
      <c r="J215" s="78">
        <f>IFERROR('Cuadro 2'!J215/'Cuadro 1'!J215,"-")</f>
        <v>2.3899188876013904</v>
      </c>
      <c r="K215" s="68">
        <f>IFERROR('Cuadro 2'!K215/'Cuadro 1'!K215,"-")</f>
        <v>7.9497716894977168</v>
      </c>
      <c r="L215" s="214"/>
      <c r="M215" s="214"/>
      <c r="N215" s="214"/>
      <c r="O215" s="214"/>
    </row>
    <row r="216" spans="1:15" s="23" customFormat="1" ht="14.4" customHeight="1" x14ac:dyDescent="0.25">
      <c r="A216" s="279"/>
      <c r="B216" s="264" t="s">
        <v>11</v>
      </c>
      <c r="C216" s="77">
        <f>IFERROR('Cuadro 2'!C216/'Cuadro 1'!C216,"-")</f>
        <v>7.0329584096259481</v>
      </c>
      <c r="D216" s="78">
        <f>IFERROR('Cuadro 2'!D216/'Cuadro 1'!D216,"-")</f>
        <v>4.9230769230769234</v>
      </c>
      <c r="E216" s="78">
        <f>IFERROR('Cuadro 2'!E216/'Cuadro 1'!E216,"-")</f>
        <v>4.7767123287671236</v>
      </c>
      <c r="F216" s="78">
        <f>IFERROR('Cuadro 2'!F216/'Cuadro 1'!F216,"-")</f>
        <v>15.058472553699284</v>
      </c>
      <c r="G216" s="79"/>
      <c r="H216" s="77">
        <f>IFERROR('Cuadro 2'!H216/'Cuadro 1'!H216,"-")</f>
        <v>3.4847537138389368</v>
      </c>
      <c r="I216" s="78">
        <f>IFERROR('Cuadro 2'!I216/'Cuadro 1'!I216,"-")</f>
        <v>16.7</v>
      </c>
      <c r="J216" s="78">
        <f>IFERROR('Cuadro 2'!J216/'Cuadro 1'!J216,"-")</f>
        <v>1.9828049435787212</v>
      </c>
      <c r="K216" s="68">
        <f>IFERROR('Cuadro 2'!K216/'Cuadro 1'!K216,"-")</f>
        <v>7.2230428360413592</v>
      </c>
      <c r="L216" s="214"/>
      <c r="M216" s="214"/>
      <c r="N216" s="214"/>
      <c r="O216" s="214"/>
    </row>
    <row r="217" spans="1:15" s="23" customFormat="1" ht="14.4" customHeight="1" x14ac:dyDescent="0.25">
      <c r="A217" s="279"/>
      <c r="B217" s="264" t="s">
        <v>12</v>
      </c>
      <c r="C217" s="77">
        <f>IFERROR('Cuadro 2'!C217/'Cuadro 1'!C217,"-")</f>
        <v>5.9258809234507899</v>
      </c>
      <c r="D217" s="78">
        <f>IFERROR('Cuadro 2'!D217/'Cuadro 1'!D217,"-")</f>
        <v>4.2307692307692308</v>
      </c>
      <c r="E217" s="78">
        <f>IFERROR('Cuadro 2'!E217/'Cuadro 1'!E217,"-")</f>
        <v>3.5824628046850271</v>
      </c>
      <c r="F217" s="78">
        <f>IFERROR('Cuadro 2'!F217/'Cuadro 1'!F217,"-")</f>
        <v>14.212389380530974</v>
      </c>
      <c r="G217" s="79"/>
      <c r="H217" s="77">
        <f>IFERROR('Cuadro 2'!H217/'Cuadro 1'!H217,"-")</f>
        <v>3.4901960784313726</v>
      </c>
      <c r="I217" s="78">
        <f>IFERROR('Cuadro 2'!I217/'Cuadro 1'!I217,"-")</f>
        <v>3.9117647058823528</v>
      </c>
      <c r="J217" s="78">
        <f>IFERROR('Cuadro 2'!J217/'Cuadro 1'!J217,"-")</f>
        <v>1.8085358624777712</v>
      </c>
      <c r="K217" s="68">
        <f>IFERROR('Cuadro 2'!K217/'Cuadro 1'!K217,"-")</f>
        <v>8.2419627749576989</v>
      </c>
      <c r="L217" s="214"/>
      <c r="M217" s="214"/>
      <c r="N217" s="214"/>
      <c r="O217" s="214"/>
    </row>
    <row r="218" spans="1:15" s="23" customFormat="1" ht="14.4" customHeight="1" x14ac:dyDescent="0.25">
      <c r="A218" s="279"/>
      <c r="B218" s="264" t="s">
        <v>178</v>
      </c>
      <c r="C218" s="77">
        <f>IFERROR('Cuadro 2'!C218/'Cuadro 1'!C218,"-")</f>
        <v>5.4404706968158747</v>
      </c>
      <c r="D218" s="78">
        <f>IFERROR('Cuadro 2'!D218/'Cuadro 1'!D218,"-")</f>
        <v>1.126984126984127</v>
      </c>
      <c r="E218" s="78">
        <f>IFERROR('Cuadro 2'!E218/'Cuadro 1'!E218,"-")</f>
        <v>3.3220713609093782</v>
      </c>
      <c r="F218" s="78">
        <f>IFERROR('Cuadro 2'!F218/'Cuadro 1'!F218,"-")</f>
        <v>12.407300672430356</v>
      </c>
      <c r="G218" s="79"/>
      <c r="H218" s="77">
        <f>IFERROR('Cuadro 2'!H218/'Cuadro 1'!H218,"-")</f>
        <v>3.455618714473109</v>
      </c>
      <c r="I218" s="78">
        <f>IFERROR('Cuadro 2'!I218/'Cuadro 1'!I218,"-")</f>
        <v>6</v>
      </c>
      <c r="J218" s="78">
        <f>IFERROR('Cuadro 2'!J218/'Cuadro 1'!J218,"-")</f>
        <v>1.673913043478261</v>
      </c>
      <c r="K218" s="68">
        <f>IFERROR('Cuadro 2'!K218/'Cuadro 1'!K218,"-")</f>
        <v>7.3824817518248178</v>
      </c>
      <c r="L218" s="214"/>
      <c r="M218" s="214"/>
      <c r="N218" s="214"/>
      <c r="O218" s="214"/>
    </row>
    <row r="219" spans="1:15" s="23" customFormat="1" ht="14.4" customHeight="1" x14ac:dyDescent="0.25">
      <c r="A219" s="279"/>
      <c r="B219" s="264" t="s">
        <v>14</v>
      </c>
      <c r="C219" s="77">
        <f>IFERROR('Cuadro 2'!C219/'Cuadro 1'!C219,"-")</f>
        <v>6.2953608247422679</v>
      </c>
      <c r="D219" s="78">
        <f>IFERROR('Cuadro 2'!D219/'Cuadro 1'!D219,"-")</f>
        <v>0.93333333333333335</v>
      </c>
      <c r="E219" s="78">
        <f>IFERROR('Cuadro 2'!E219/'Cuadro 1'!E219,"-")</f>
        <v>4.3473990542015279</v>
      </c>
      <c r="F219" s="78">
        <f>IFERROR('Cuadro 2'!F219/'Cuadro 1'!F219,"-")</f>
        <v>13.332247557003257</v>
      </c>
      <c r="G219" s="79"/>
      <c r="H219" s="77">
        <f>IFERROR('Cuadro 2'!H219/'Cuadro 1'!H219,"-")</f>
        <v>4.1188909774436091</v>
      </c>
      <c r="I219" s="78">
        <f>IFERROR('Cuadro 2'!I219/'Cuadro 1'!I219,"-")</f>
        <v>113</v>
      </c>
      <c r="J219" s="78">
        <f>IFERROR('Cuadro 2'!J219/'Cuadro 1'!J219,"-")</f>
        <v>2.3852090032154343</v>
      </c>
      <c r="K219" s="68">
        <f>IFERROR('Cuadro 2'!K219/'Cuadro 1'!K219,"-")</f>
        <v>8.4588441330998254</v>
      </c>
      <c r="L219" s="214"/>
      <c r="M219" s="214"/>
      <c r="N219" s="214"/>
      <c r="O219" s="214"/>
    </row>
    <row r="220" spans="1:15" s="23" customFormat="1" ht="14.4" customHeight="1" x14ac:dyDescent="0.25">
      <c r="A220" s="279"/>
      <c r="B220" s="264" t="s">
        <v>15</v>
      </c>
      <c r="C220" s="77">
        <f>IFERROR('Cuadro 2'!C220/'Cuadro 1'!C220,"-")</f>
        <v>5.4869735128093788</v>
      </c>
      <c r="D220" s="78">
        <f>IFERROR('Cuadro 2'!D220/'Cuadro 1'!D220,"-")</f>
        <v>2.8897637795275593</v>
      </c>
      <c r="E220" s="78">
        <f>IFERROR('Cuadro 2'!E220/'Cuadro 1'!E220,"-")</f>
        <v>3.7866385795967501</v>
      </c>
      <c r="F220" s="78">
        <f>IFERROR('Cuadro 2'!F220/'Cuadro 1'!F220,"-")</f>
        <v>11.619047619047619</v>
      </c>
      <c r="G220" s="79"/>
      <c r="H220" s="77">
        <f>IFERROR('Cuadro 2'!H220/'Cuadro 1'!H220,"-")</f>
        <v>3.8160919540229883</v>
      </c>
      <c r="I220" s="78">
        <f>IFERROR('Cuadro 2'!I220/'Cuadro 1'!I220,"-")</f>
        <v>1.6805555555555556</v>
      </c>
      <c r="J220" s="78">
        <f>IFERROR('Cuadro 2'!J220/'Cuadro 1'!J220,"-")</f>
        <v>2.2914931588340273</v>
      </c>
      <c r="K220" s="68">
        <f>IFERROR('Cuadro 2'!K220/'Cuadro 1'!K220,"-")</f>
        <v>9.2938931297709928</v>
      </c>
      <c r="L220" s="214"/>
      <c r="M220" s="214"/>
      <c r="N220" s="214"/>
      <c r="O220" s="214"/>
    </row>
    <row r="221" spans="1:15" s="23" customFormat="1" ht="15" customHeight="1" x14ac:dyDescent="0.25">
      <c r="A221" s="279"/>
      <c r="B221" s="265" t="s">
        <v>16</v>
      </c>
      <c r="C221" s="77">
        <f>IFERROR('Cuadro 2'!C221/'Cuadro 1'!C221,"-")</f>
        <v>7.5534285714285714</v>
      </c>
      <c r="D221" s="78">
        <f>IFERROR('Cuadro 2'!D221/'Cuadro 1'!D221,"-")</f>
        <v>3.1744791666666665</v>
      </c>
      <c r="E221" s="78">
        <f>IFERROR('Cuadro 2'!E221/'Cuadro 1'!E221,"-")</f>
        <v>5.5172704296545918</v>
      </c>
      <c r="F221" s="78">
        <f>IFERROR('Cuadro 2'!F221/'Cuadro 1'!F221,"-")</f>
        <v>16.334231805929917</v>
      </c>
      <c r="G221" s="79"/>
      <c r="H221" s="77">
        <f>IFERROR('Cuadro 2'!H221/'Cuadro 1'!H221,"-")</f>
        <v>4.7400926402470409</v>
      </c>
      <c r="I221" s="78">
        <f>IFERROR('Cuadro 2'!I221/'Cuadro 1'!I221,"-")</f>
        <v>7.6428571428571432</v>
      </c>
      <c r="J221" s="78">
        <f>IFERROR('Cuadro 2'!J221/'Cuadro 1'!J221,"-")</f>
        <v>2.5182186234817814</v>
      </c>
      <c r="K221" s="68">
        <f>IFERROR('Cuadro 2'!K221/'Cuadro 1'!K221,"-")</f>
        <v>12.15704387990762</v>
      </c>
      <c r="L221" s="214"/>
      <c r="M221" s="214"/>
      <c r="N221" s="214"/>
      <c r="O221" s="214"/>
    </row>
    <row r="222" spans="1:15" s="23" customFormat="1" ht="15" customHeight="1" x14ac:dyDescent="0.25">
      <c r="A222" s="284">
        <v>2022</v>
      </c>
      <c r="B222" s="268" t="s">
        <v>5</v>
      </c>
      <c r="C222" s="52">
        <f>IFERROR('Cuadro 2'!C222/'Cuadro 1'!C222,"-")</f>
        <v>7.5265118945256519</v>
      </c>
      <c r="D222" s="269">
        <f>IFERROR('Cuadro 2'!D222/'Cuadro 1'!D222,"-")</f>
        <v>6.0236686390532546</v>
      </c>
      <c r="E222" s="269">
        <f>IFERROR('Cuadro 2'!E222/'Cuadro 1'!E222,"-")</f>
        <v>5.3393646964213914</v>
      </c>
      <c r="F222" s="269">
        <f>IFERROR('Cuadro 2'!F222/'Cuadro 1'!F222,"-")</f>
        <v>14.361344537815127</v>
      </c>
      <c r="G222" s="165"/>
      <c r="H222" s="52">
        <f>IFERROR('Cuadro 2'!H222/'Cuadro 1'!H222,"-")</f>
        <v>3.9492063492063494</v>
      </c>
      <c r="I222" s="269">
        <f>IFERROR('Cuadro 2'!I222/'Cuadro 1'!I222,"-")</f>
        <v>29.571428571428573</v>
      </c>
      <c r="J222" s="269">
        <f>IFERROR('Cuadro 2'!J222/'Cuadro 1'!J222,"-")</f>
        <v>1.9105392156862746</v>
      </c>
      <c r="K222" s="270">
        <f>IFERROR('Cuadro 2'!K222/'Cuadro 1'!K222,"-")</f>
        <v>9.510600706713781</v>
      </c>
      <c r="L222" s="214"/>
      <c r="M222" s="214"/>
      <c r="N222" s="214"/>
      <c r="O222" s="214"/>
    </row>
    <row r="223" spans="1:15" s="23" customFormat="1" ht="15" customHeight="1" x14ac:dyDescent="0.25">
      <c r="A223" s="285"/>
      <c r="B223" s="271" t="s">
        <v>6</v>
      </c>
      <c r="C223" s="77">
        <f>IFERROR('Cuadro 2'!C223/'Cuadro 1'!C223,"-")</f>
        <v>5.6578110808356037</v>
      </c>
      <c r="D223" s="78">
        <f>IFERROR('Cuadro 2'!D223/'Cuadro 1'!D223,"-")</f>
        <v>3.6149870801033592</v>
      </c>
      <c r="E223" s="78">
        <f>IFERROR('Cuadro 2'!E223/'Cuadro 1'!E223,"-")</f>
        <v>4.2424450549450547</v>
      </c>
      <c r="F223" s="78">
        <f>IFERROR('Cuadro 2'!F223/'Cuadro 1'!F223,"-")</f>
        <v>10.103167420814479</v>
      </c>
      <c r="G223" s="75"/>
      <c r="H223" s="77">
        <f>IFERROR('Cuadro 2'!H223/'Cuadro 1'!H223,"-")</f>
        <v>4.2757520510483138</v>
      </c>
      <c r="I223" s="78">
        <f>IFERROR('Cuadro 2'!I223/'Cuadro 1'!I223,"-")</f>
        <v>16.76923076923077</v>
      </c>
      <c r="J223" s="78">
        <f>IFERROR('Cuadro 2'!J223/'Cuadro 1'!J223,"-")</f>
        <v>2.1948286229705354</v>
      </c>
      <c r="K223" s="209">
        <f>IFERROR('Cuadro 2'!K223/'Cuadro 1'!K223,"-")</f>
        <v>10.642857142857142</v>
      </c>
      <c r="L223" s="214"/>
      <c r="M223" s="214"/>
      <c r="N223" s="214"/>
      <c r="O223" s="214"/>
    </row>
    <row r="224" spans="1:15" s="23" customFormat="1" x14ac:dyDescent="0.25">
      <c r="A224" s="286"/>
      <c r="B224" s="194" t="s">
        <v>7</v>
      </c>
      <c r="C224" s="190">
        <f>IFERROR('Cuadro 2'!C224/'Cuadro 1'!C224,"-")</f>
        <v>5.889103648224209</v>
      </c>
      <c r="D224" s="191">
        <f>IFERROR('Cuadro 2'!D224/'Cuadro 1'!D224,"-")</f>
        <v>4.3033333333333337</v>
      </c>
      <c r="E224" s="191">
        <f>IFERROR('Cuadro 2'!E224/'Cuadro 1'!E224,"-")</f>
        <v>4.2190934065934069</v>
      </c>
      <c r="F224" s="191">
        <f>IFERROR('Cuadro 2'!F224/'Cuadro 1'!F224,"-")</f>
        <v>11.648327939590075</v>
      </c>
      <c r="G224" s="172"/>
      <c r="H224" s="190">
        <f>IFERROR('Cuadro 2'!H224/'Cuadro 1'!H224,"-")</f>
        <v>4.6951672862453533</v>
      </c>
      <c r="I224" s="191">
        <f>IFERROR('Cuadro 2'!I224/'Cuadro 1'!I224,"-")</f>
        <v>1.5617977528089888</v>
      </c>
      <c r="J224" s="191">
        <f>IFERROR('Cuadro 2'!J224/'Cuadro 1'!J224,"-")</f>
        <v>2.799634591961023</v>
      </c>
      <c r="K224" s="193">
        <f>IFERROR('Cuadro 2'!K224/'Cuadro 1'!K224,"-")</f>
        <v>12.750593824228028</v>
      </c>
      <c r="L224" s="214"/>
      <c r="M224" s="214"/>
      <c r="N224" s="214"/>
      <c r="O224" s="214"/>
    </row>
    <row r="225" spans="1:11" s="23" customFormat="1" x14ac:dyDescent="0.25">
      <c r="A225" s="2" t="s">
        <v>17</v>
      </c>
      <c r="B225" s="2"/>
      <c r="C225" s="203"/>
      <c r="D225" s="204"/>
      <c r="E225" s="204"/>
      <c r="F225" s="204"/>
      <c r="G225" s="205"/>
      <c r="H225" s="206"/>
      <c r="I225" s="207"/>
      <c r="J225" s="207"/>
      <c r="K225" s="207"/>
    </row>
    <row r="226" spans="1:11" s="23" customFormat="1" ht="14.4" x14ac:dyDescent="0.3">
      <c r="A226" s="23" t="s">
        <v>158</v>
      </c>
      <c r="B226"/>
      <c r="C226" s="203"/>
      <c r="D226" s="204"/>
      <c r="E226" s="204"/>
      <c r="F226" s="204"/>
      <c r="G226" s="205"/>
      <c r="H226" s="206"/>
      <c r="I226" s="207"/>
      <c r="J226" s="207"/>
      <c r="K226" s="207"/>
    </row>
    <row r="227" spans="1:11" s="23" customFormat="1" ht="14.4" x14ac:dyDescent="0.3">
      <c r="A227" s="2" t="s">
        <v>18</v>
      </c>
      <c r="B227"/>
      <c r="C227" s="41"/>
      <c r="D227" s="40"/>
      <c r="E227" s="40"/>
      <c r="F227" s="40"/>
      <c r="G227" s="38"/>
      <c r="H227" s="24"/>
    </row>
    <row r="228" spans="1:11" s="23" customFormat="1" ht="14.4" x14ac:dyDescent="0.3">
      <c r="A228" s="2" t="s">
        <v>173</v>
      </c>
      <c r="B228"/>
      <c r="C228" s="41"/>
      <c r="D228" s="40"/>
      <c r="E228" s="40"/>
      <c r="F228" s="40"/>
      <c r="G228" s="38"/>
      <c r="H228" s="24"/>
    </row>
    <row r="229" spans="1:11" s="23" customFormat="1" ht="14.4" x14ac:dyDescent="0.3">
      <c r="A229" s="2" t="s">
        <v>156</v>
      </c>
      <c r="B229"/>
      <c r="C229" s="41"/>
      <c r="D229" s="41"/>
      <c r="E229" s="41"/>
      <c r="F229" s="41"/>
      <c r="G229" s="38"/>
      <c r="H229" s="24"/>
    </row>
    <row r="230" spans="1:11" s="23" customFormat="1" x14ac:dyDescent="0.25">
      <c r="C230" s="41"/>
      <c r="D230" s="40"/>
      <c r="E230" s="40"/>
      <c r="F230" s="40"/>
      <c r="G230" s="38"/>
      <c r="H230" s="24"/>
    </row>
    <row r="231" spans="1:11" s="23" customFormat="1" x14ac:dyDescent="0.25">
      <c r="C231" s="41"/>
      <c r="D231" s="40"/>
      <c r="E231" s="40"/>
      <c r="F231" s="40"/>
      <c r="G231" s="38"/>
      <c r="H231" s="24"/>
    </row>
    <row r="232" spans="1:11" s="23" customFormat="1" x14ac:dyDescent="0.25">
      <c r="C232" s="41"/>
      <c r="D232" s="40"/>
      <c r="E232" s="40"/>
      <c r="F232" s="40"/>
      <c r="G232" s="38"/>
      <c r="H232" s="24"/>
    </row>
    <row r="233" spans="1:11" s="23" customFormat="1" x14ac:dyDescent="0.25">
      <c r="C233" s="41"/>
      <c r="D233" s="40"/>
      <c r="E233" s="40"/>
      <c r="F233" s="40"/>
      <c r="G233" s="38"/>
      <c r="H233" s="24"/>
    </row>
    <row r="234" spans="1:11" s="23" customFormat="1" x14ac:dyDescent="0.25">
      <c r="C234" s="41"/>
      <c r="D234" s="40"/>
      <c r="E234" s="40"/>
      <c r="F234" s="40"/>
      <c r="G234" s="38"/>
      <c r="H234" s="24"/>
    </row>
    <row r="235" spans="1:11" s="23" customFormat="1" x14ac:dyDescent="0.25">
      <c r="C235" s="41"/>
      <c r="D235" s="40"/>
      <c r="E235" s="40"/>
      <c r="F235" s="40"/>
      <c r="G235" s="38"/>
      <c r="H235" s="24"/>
    </row>
    <row r="236" spans="1:11" s="23" customFormat="1" x14ac:dyDescent="0.25">
      <c r="C236" s="41"/>
      <c r="D236" s="40"/>
      <c r="E236" s="40"/>
      <c r="F236" s="40"/>
      <c r="G236" s="38"/>
      <c r="H236" s="24"/>
    </row>
    <row r="237" spans="1:11" s="23" customFormat="1" x14ac:dyDescent="0.25">
      <c r="C237" s="41"/>
      <c r="D237" s="40"/>
      <c r="E237" s="40"/>
      <c r="F237" s="40"/>
      <c r="G237" s="38"/>
      <c r="H237" s="24"/>
    </row>
    <row r="238" spans="1:11" s="23" customFormat="1" x14ac:dyDescent="0.25">
      <c r="C238" s="41"/>
      <c r="D238" s="40"/>
      <c r="E238" s="40"/>
      <c r="F238" s="40"/>
      <c r="G238" s="38"/>
      <c r="H238" s="24"/>
    </row>
    <row r="239" spans="1:11" s="23" customFormat="1" x14ac:dyDescent="0.25">
      <c r="C239" s="41"/>
      <c r="D239" s="40"/>
      <c r="E239" s="40"/>
      <c r="F239" s="40"/>
      <c r="G239" s="38"/>
      <c r="H239" s="24"/>
    </row>
    <row r="240" spans="1:11" s="23" customFormat="1" x14ac:dyDescent="0.25">
      <c r="C240" s="41"/>
      <c r="D240" s="40"/>
      <c r="E240" s="40"/>
      <c r="F240" s="40"/>
      <c r="G240" s="38"/>
      <c r="H240" s="24"/>
    </row>
    <row r="241" spans="3:22" s="23" customFormat="1" x14ac:dyDescent="0.25">
      <c r="C241" s="41"/>
      <c r="D241" s="40"/>
      <c r="E241" s="40"/>
      <c r="F241" s="40"/>
      <c r="G241" s="38"/>
      <c r="H241" s="24"/>
    </row>
    <row r="242" spans="3:22" s="23" customFormat="1" x14ac:dyDescent="0.25">
      <c r="C242" s="41"/>
      <c r="D242" s="40"/>
      <c r="E242" s="40"/>
      <c r="F242" s="40"/>
      <c r="G242" s="38"/>
      <c r="H242" s="24"/>
      <c r="N242" s="168"/>
      <c r="O242" s="164"/>
      <c r="P242" s="164"/>
      <c r="Q242" s="164"/>
      <c r="R242" s="165"/>
      <c r="S242" s="4"/>
      <c r="T242" s="164"/>
      <c r="U242" s="164"/>
      <c r="V242" s="166"/>
    </row>
    <row r="243" spans="3:22" s="23" customFormat="1" x14ac:dyDescent="0.25">
      <c r="C243" s="41"/>
      <c r="D243" s="40"/>
      <c r="E243" s="40"/>
      <c r="F243" s="40"/>
      <c r="G243" s="38"/>
      <c r="H243" s="24"/>
      <c r="N243" s="169"/>
      <c r="O243" s="74"/>
      <c r="P243" s="74"/>
      <c r="Q243" s="74"/>
      <c r="R243" s="75"/>
      <c r="S243" s="73"/>
      <c r="T243" s="74"/>
      <c r="U243" s="74"/>
      <c r="V243" s="167"/>
    </row>
    <row r="244" spans="3:22" s="23" customFormat="1" x14ac:dyDescent="0.25">
      <c r="C244" s="41"/>
      <c r="D244" s="40"/>
      <c r="E244" s="40"/>
      <c r="F244" s="40"/>
      <c r="G244" s="38"/>
      <c r="H244" s="24"/>
      <c r="N244" s="169"/>
      <c r="O244" s="74"/>
      <c r="P244" s="74"/>
      <c r="Q244" s="74"/>
      <c r="R244" s="75"/>
      <c r="S244" s="73"/>
      <c r="T244" s="74"/>
      <c r="U244" s="74"/>
      <c r="V244" s="167"/>
    </row>
    <row r="245" spans="3:22" s="23" customFormat="1" x14ac:dyDescent="0.25">
      <c r="C245" s="41"/>
      <c r="D245" s="40"/>
      <c r="E245" s="40"/>
      <c r="F245" s="40"/>
      <c r="G245" s="38"/>
      <c r="H245" s="24"/>
      <c r="N245" s="169"/>
      <c r="O245" s="74"/>
      <c r="P245" s="74"/>
      <c r="Q245" s="74"/>
      <c r="R245" s="75"/>
      <c r="S245" s="73"/>
      <c r="T245" s="74"/>
      <c r="U245" s="74"/>
      <c r="V245" s="167"/>
    </row>
    <row r="246" spans="3:22" s="23" customFormat="1" x14ac:dyDescent="0.25">
      <c r="C246" s="41"/>
      <c r="D246" s="40"/>
      <c r="E246" s="40"/>
      <c r="F246" s="40"/>
      <c r="G246" s="38"/>
      <c r="H246" s="24"/>
      <c r="N246" s="169"/>
      <c r="O246" s="74"/>
      <c r="P246" s="74"/>
      <c r="Q246" s="74"/>
      <c r="R246" s="75"/>
      <c r="S246" s="73"/>
      <c r="T246" s="74"/>
      <c r="U246" s="74"/>
      <c r="V246" s="167"/>
    </row>
    <row r="247" spans="3:22" s="23" customFormat="1" x14ac:dyDescent="0.25">
      <c r="C247" s="41"/>
      <c r="D247" s="40"/>
      <c r="E247" s="40"/>
      <c r="F247" s="40"/>
      <c r="G247" s="38"/>
      <c r="H247" s="24"/>
      <c r="N247" s="169"/>
      <c r="O247" s="74"/>
      <c r="P247" s="74"/>
      <c r="Q247" s="74"/>
      <c r="R247" s="162"/>
      <c r="S247" s="73"/>
      <c r="T247" s="74"/>
      <c r="U247" s="74"/>
      <c r="V247" s="167"/>
    </row>
    <row r="248" spans="3:22" s="23" customFormat="1" x14ac:dyDescent="0.25">
      <c r="C248" s="41"/>
      <c r="D248" s="40"/>
      <c r="E248" s="40"/>
      <c r="F248" s="40"/>
      <c r="G248" s="38"/>
      <c r="H248" s="24"/>
      <c r="N248" s="169"/>
      <c r="O248" s="74"/>
      <c r="P248" s="74"/>
      <c r="Q248" s="74"/>
      <c r="R248" s="162"/>
      <c r="S248" s="73"/>
      <c r="T248" s="74"/>
      <c r="U248" s="74"/>
      <c r="V248" s="167"/>
    </row>
    <row r="249" spans="3:22" s="23" customFormat="1" x14ac:dyDescent="0.25">
      <c r="C249" s="41"/>
      <c r="D249" s="40"/>
      <c r="E249" s="40"/>
      <c r="F249" s="40"/>
      <c r="G249" s="38"/>
      <c r="H249" s="24"/>
      <c r="N249" s="170"/>
      <c r="O249" s="171"/>
      <c r="P249" s="171"/>
      <c r="Q249" s="171"/>
      <c r="R249" s="172"/>
      <c r="S249" s="173"/>
      <c r="T249" s="171"/>
      <c r="U249" s="171"/>
      <c r="V249" s="174"/>
    </row>
    <row r="250" spans="3:22" s="23" customFormat="1" x14ac:dyDescent="0.25">
      <c r="C250" s="41"/>
      <c r="D250" s="40"/>
      <c r="E250" s="40"/>
      <c r="F250" s="40"/>
      <c r="G250" s="38"/>
      <c r="H250" s="24"/>
    </row>
    <row r="251" spans="3:22" s="23" customFormat="1" x14ac:dyDescent="0.25">
      <c r="C251" s="41"/>
      <c r="D251" s="40"/>
      <c r="E251" s="40"/>
      <c r="F251" s="40"/>
      <c r="G251" s="38"/>
      <c r="H251" s="24"/>
    </row>
    <row r="252" spans="3:22" s="23" customFormat="1" x14ac:dyDescent="0.25">
      <c r="C252" s="41"/>
      <c r="D252" s="40"/>
      <c r="E252" s="40"/>
      <c r="F252" s="40"/>
      <c r="G252" s="38"/>
      <c r="H252" s="24"/>
    </row>
    <row r="253" spans="3:22" s="23" customFormat="1" x14ac:dyDescent="0.25">
      <c r="C253" s="41"/>
      <c r="D253" s="40"/>
      <c r="E253" s="40"/>
      <c r="F253" s="40"/>
      <c r="G253" s="38"/>
      <c r="H253" s="24"/>
    </row>
    <row r="254" spans="3:22" s="23" customFormat="1" x14ac:dyDescent="0.25">
      <c r="C254" s="41"/>
      <c r="D254" s="40"/>
      <c r="E254" s="40"/>
      <c r="F254" s="40"/>
      <c r="G254" s="38"/>
      <c r="H254" s="24"/>
    </row>
    <row r="255" spans="3:22" s="23" customFormat="1" x14ac:dyDescent="0.25">
      <c r="C255" s="41"/>
      <c r="D255" s="40"/>
      <c r="E255" s="40"/>
      <c r="F255" s="40"/>
      <c r="G255" s="38"/>
      <c r="H255" s="24"/>
    </row>
    <row r="256" spans="3:22" s="23" customFormat="1" x14ac:dyDescent="0.25">
      <c r="C256" s="41"/>
      <c r="D256" s="40"/>
      <c r="E256" s="40"/>
      <c r="F256" s="40"/>
      <c r="G256" s="38"/>
      <c r="H256" s="24"/>
    </row>
    <row r="257" spans="3:8" s="23" customFormat="1" x14ac:dyDescent="0.25">
      <c r="C257" s="41"/>
      <c r="D257" s="40"/>
      <c r="E257" s="40"/>
      <c r="F257" s="40"/>
      <c r="G257" s="38"/>
      <c r="H257" s="24"/>
    </row>
    <row r="258" spans="3:8" s="23" customFormat="1" x14ac:dyDescent="0.25">
      <c r="C258" s="41"/>
      <c r="D258" s="40"/>
      <c r="E258" s="40"/>
      <c r="F258" s="40"/>
      <c r="G258" s="38"/>
      <c r="H258" s="24"/>
    </row>
    <row r="259" spans="3:8" s="23" customFormat="1" x14ac:dyDescent="0.25">
      <c r="C259" s="41"/>
      <c r="D259" s="40"/>
      <c r="E259" s="40"/>
      <c r="F259" s="40"/>
      <c r="G259" s="38"/>
      <c r="H259" s="24"/>
    </row>
    <row r="260" spans="3:8" s="23" customFormat="1" x14ac:dyDescent="0.25">
      <c r="C260" s="41"/>
      <c r="D260" s="40"/>
      <c r="E260" s="40"/>
      <c r="F260" s="40"/>
      <c r="G260" s="38"/>
      <c r="H260" s="24"/>
    </row>
    <row r="261" spans="3:8" s="23" customFormat="1" x14ac:dyDescent="0.25">
      <c r="C261" s="41"/>
      <c r="D261" s="40"/>
      <c r="E261" s="40"/>
      <c r="F261" s="40"/>
      <c r="G261" s="38"/>
      <c r="H261" s="24"/>
    </row>
    <row r="262" spans="3:8" s="23" customFormat="1" x14ac:dyDescent="0.25">
      <c r="C262" s="41"/>
      <c r="D262" s="40"/>
      <c r="E262" s="40"/>
      <c r="F262" s="40"/>
      <c r="G262" s="38"/>
      <c r="H262" s="24"/>
    </row>
    <row r="263" spans="3:8" s="23" customFormat="1" x14ac:dyDescent="0.25">
      <c r="C263" s="41"/>
      <c r="D263" s="40"/>
      <c r="E263" s="40"/>
      <c r="F263" s="40"/>
      <c r="G263" s="38"/>
      <c r="H263" s="24"/>
    </row>
    <row r="264" spans="3:8" s="23" customFormat="1" x14ac:dyDescent="0.25">
      <c r="C264" s="41"/>
      <c r="D264" s="40"/>
      <c r="E264" s="40"/>
      <c r="F264" s="40"/>
      <c r="G264" s="38"/>
      <c r="H264" s="24"/>
    </row>
    <row r="265" spans="3:8" s="23" customFormat="1" x14ac:dyDescent="0.25">
      <c r="C265" s="41"/>
      <c r="D265" s="40"/>
      <c r="E265" s="40"/>
      <c r="F265" s="40"/>
      <c r="G265" s="38"/>
      <c r="H265" s="24"/>
    </row>
    <row r="266" spans="3:8" s="23" customFormat="1" x14ac:dyDescent="0.25">
      <c r="C266" s="41"/>
      <c r="D266" s="40"/>
      <c r="E266" s="40"/>
      <c r="F266" s="40"/>
      <c r="G266" s="38"/>
      <c r="H266" s="24"/>
    </row>
    <row r="267" spans="3:8" s="23" customFormat="1" x14ac:dyDescent="0.25">
      <c r="C267" s="41"/>
      <c r="D267" s="40"/>
      <c r="E267" s="40"/>
      <c r="F267" s="40"/>
      <c r="G267" s="38"/>
      <c r="H267" s="24"/>
    </row>
    <row r="268" spans="3:8" s="23" customFormat="1" x14ac:dyDescent="0.25">
      <c r="C268" s="41"/>
      <c r="D268" s="40"/>
      <c r="E268" s="40"/>
      <c r="F268" s="40"/>
      <c r="G268" s="38"/>
      <c r="H268" s="24"/>
    </row>
    <row r="269" spans="3:8" s="23" customFormat="1" x14ac:dyDescent="0.25">
      <c r="C269" s="41"/>
      <c r="D269" s="40"/>
      <c r="E269" s="40"/>
      <c r="F269" s="40"/>
      <c r="G269" s="38"/>
      <c r="H269" s="24"/>
    </row>
    <row r="270" spans="3:8" s="23" customFormat="1" x14ac:dyDescent="0.25">
      <c r="C270" s="41"/>
      <c r="D270" s="40"/>
      <c r="E270" s="40"/>
      <c r="F270" s="40"/>
      <c r="G270" s="38"/>
      <c r="H270" s="24"/>
    </row>
    <row r="271" spans="3:8" s="23" customFormat="1" x14ac:dyDescent="0.25">
      <c r="C271" s="41"/>
      <c r="D271" s="40"/>
      <c r="E271" s="40"/>
      <c r="F271" s="40"/>
      <c r="G271" s="38"/>
      <c r="H271" s="24"/>
    </row>
    <row r="272" spans="3:8" s="23" customFormat="1" x14ac:dyDescent="0.25">
      <c r="C272" s="41"/>
      <c r="D272" s="40"/>
      <c r="E272" s="40"/>
      <c r="F272" s="40"/>
      <c r="G272" s="38"/>
      <c r="H272" s="24"/>
    </row>
    <row r="273" spans="3:8" s="23" customFormat="1" x14ac:dyDescent="0.25">
      <c r="C273" s="41"/>
      <c r="D273" s="40"/>
      <c r="E273" s="40"/>
      <c r="F273" s="40"/>
      <c r="G273" s="38"/>
      <c r="H273" s="24"/>
    </row>
    <row r="274" spans="3:8" s="23" customFormat="1" x14ac:dyDescent="0.25">
      <c r="C274" s="41"/>
      <c r="D274" s="40"/>
      <c r="E274" s="40"/>
      <c r="F274" s="40"/>
      <c r="G274" s="38"/>
      <c r="H274" s="24"/>
    </row>
    <row r="275" spans="3:8" s="23" customFormat="1" x14ac:dyDescent="0.25">
      <c r="C275" s="41"/>
      <c r="D275" s="40"/>
      <c r="E275" s="40"/>
      <c r="F275" s="40"/>
      <c r="G275" s="38"/>
      <c r="H275" s="24"/>
    </row>
    <row r="276" spans="3:8" s="23" customFormat="1" x14ac:dyDescent="0.25">
      <c r="C276" s="41"/>
      <c r="D276" s="40"/>
      <c r="E276" s="40"/>
      <c r="F276" s="40"/>
      <c r="G276" s="38"/>
      <c r="H276" s="24"/>
    </row>
    <row r="277" spans="3:8" s="23" customFormat="1" x14ac:dyDescent="0.25">
      <c r="C277" s="41"/>
      <c r="D277" s="40"/>
      <c r="E277" s="40"/>
      <c r="F277" s="40"/>
      <c r="G277" s="38"/>
      <c r="H277" s="24"/>
    </row>
    <row r="278" spans="3:8" s="23" customFormat="1" x14ac:dyDescent="0.25">
      <c r="C278" s="41"/>
      <c r="D278" s="40"/>
      <c r="E278" s="40"/>
      <c r="F278" s="40"/>
      <c r="G278" s="38"/>
      <c r="H278" s="24"/>
    </row>
    <row r="279" spans="3:8" s="23" customFormat="1" x14ac:dyDescent="0.25">
      <c r="C279" s="41"/>
      <c r="D279" s="40"/>
      <c r="E279" s="40"/>
      <c r="F279" s="40"/>
      <c r="G279" s="38"/>
      <c r="H279" s="24"/>
    </row>
    <row r="280" spans="3:8" s="23" customFormat="1" x14ac:dyDescent="0.25">
      <c r="C280" s="41"/>
      <c r="D280" s="40"/>
      <c r="E280" s="40"/>
      <c r="F280" s="40"/>
      <c r="G280" s="38"/>
      <c r="H280" s="24"/>
    </row>
    <row r="281" spans="3:8" s="23" customFormat="1" x14ac:dyDescent="0.25">
      <c r="C281" s="41"/>
      <c r="D281" s="40"/>
      <c r="E281" s="40"/>
      <c r="F281" s="40"/>
      <c r="G281" s="38"/>
      <c r="H281" s="24"/>
    </row>
    <row r="282" spans="3:8" s="23" customFormat="1" x14ac:dyDescent="0.25">
      <c r="C282" s="41"/>
      <c r="D282" s="40"/>
      <c r="E282" s="40"/>
      <c r="F282" s="40"/>
      <c r="G282" s="38"/>
      <c r="H282" s="24"/>
    </row>
    <row r="283" spans="3:8" s="23" customFormat="1" x14ac:dyDescent="0.25">
      <c r="C283" s="41"/>
      <c r="D283" s="40"/>
      <c r="E283" s="40"/>
      <c r="F283" s="40"/>
      <c r="G283" s="38"/>
      <c r="H283" s="24"/>
    </row>
    <row r="284" spans="3:8" s="23" customFormat="1" x14ac:dyDescent="0.25">
      <c r="C284" s="41"/>
      <c r="D284" s="40"/>
      <c r="E284" s="40"/>
      <c r="F284" s="40"/>
      <c r="G284" s="38"/>
      <c r="H284" s="24"/>
    </row>
    <row r="285" spans="3:8" s="23" customFormat="1" x14ac:dyDescent="0.25">
      <c r="C285" s="41"/>
      <c r="D285" s="40"/>
      <c r="E285" s="40"/>
      <c r="F285" s="40"/>
      <c r="G285" s="38"/>
      <c r="H285" s="24"/>
    </row>
    <row r="286" spans="3:8" s="23" customFormat="1" x14ac:dyDescent="0.25">
      <c r="C286" s="41"/>
      <c r="D286" s="40"/>
      <c r="E286" s="40"/>
      <c r="F286" s="40"/>
      <c r="G286" s="38"/>
      <c r="H286" s="24"/>
    </row>
    <row r="287" spans="3:8" s="23" customFormat="1" x14ac:dyDescent="0.25">
      <c r="C287" s="41"/>
      <c r="D287" s="40"/>
      <c r="E287" s="40"/>
      <c r="F287" s="40"/>
      <c r="G287" s="38"/>
      <c r="H287" s="24"/>
    </row>
    <row r="288" spans="3:8" s="23" customFormat="1" x14ac:dyDescent="0.25">
      <c r="C288" s="41"/>
      <c r="D288" s="40"/>
      <c r="E288" s="40"/>
      <c r="F288" s="40"/>
      <c r="G288" s="38"/>
      <c r="H288" s="24"/>
    </row>
    <row r="289" spans="3:8" s="23" customFormat="1" x14ac:dyDescent="0.25">
      <c r="C289" s="41"/>
      <c r="D289" s="40"/>
      <c r="E289" s="40"/>
      <c r="F289" s="40"/>
      <c r="G289" s="38"/>
      <c r="H289" s="24"/>
    </row>
    <row r="290" spans="3:8" s="23" customFormat="1" x14ac:dyDescent="0.25">
      <c r="C290" s="41"/>
      <c r="D290" s="40"/>
      <c r="E290" s="40"/>
      <c r="F290" s="40"/>
      <c r="G290" s="38"/>
      <c r="H290" s="24"/>
    </row>
    <row r="291" spans="3:8" s="23" customFormat="1" x14ac:dyDescent="0.25">
      <c r="C291" s="41"/>
      <c r="D291" s="40"/>
      <c r="E291" s="40"/>
      <c r="F291" s="40"/>
      <c r="G291" s="38"/>
      <c r="H291" s="24"/>
    </row>
    <row r="292" spans="3:8" s="23" customFormat="1" x14ac:dyDescent="0.25">
      <c r="C292" s="41"/>
      <c r="D292" s="40"/>
      <c r="E292" s="40"/>
      <c r="F292" s="40"/>
      <c r="G292" s="38"/>
      <c r="H292" s="24"/>
    </row>
    <row r="293" spans="3:8" s="23" customFormat="1" x14ac:dyDescent="0.25">
      <c r="C293" s="41"/>
      <c r="D293" s="40"/>
      <c r="E293" s="40"/>
      <c r="F293" s="40"/>
      <c r="G293" s="38"/>
      <c r="H293" s="24"/>
    </row>
    <row r="294" spans="3:8" s="23" customFormat="1" x14ac:dyDescent="0.25">
      <c r="C294" s="41"/>
      <c r="D294" s="40"/>
      <c r="E294" s="40"/>
      <c r="F294" s="40"/>
      <c r="G294" s="38"/>
      <c r="H294" s="24"/>
    </row>
    <row r="295" spans="3:8" s="23" customFormat="1" x14ac:dyDescent="0.25">
      <c r="C295" s="41"/>
      <c r="D295" s="40"/>
      <c r="E295" s="40"/>
      <c r="F295" s="40"/>
      <c r="G295" s="38"/>
      <c r="H295" s="24"/>
    </row>
    <row r="296" spans="3:8" s="23" customFormat="1" x14ac:dyDescent="0.25">
      <c r="C296" s="41"/>
      <c r="D296" s="40"/>
      <c r="E296" s="40"/>
      <c r="F296" s="40"/>
      <c r="G296" s="38"/>
      <c r="H296" s="24"/>
    </row>
    <row r="297" spans="3:8" s="23" customFormat="1" x14ac:dyDescent="0.25">
      <c r="C297" s="41"/>
      <c r="D297" s="40"/>
      <c r="E297" s="40"/>
      <c r="F297" s="40"/>
      <c r="G297" s="38"/>
      <c r="H297" s="24"/>
    </row>
    <row r="298" spans="3:8" s="23" customFormat="1" x14ac:dyDescent="0.25">
      <c r="C298" s="41"/>
      <c r="D298" s="40"/>
      <c r="E298" s="40"/>
      <c r="F298" s="40"/>
      <c r="G298" s="38"/>
      <c r="H298" s="24"/>
    </row>
    <row r="299" spans="3:8" s="23" customFormat="1" x14ac:dyDescent="0.25">
      <c r="C299" s="41"/>
      <c r="D299" s="40"/>
      <c r="E299" s="40"/>
      <c r="F299" s="40"/>
      <c r="G299" s="38"/>
      <c r="H299" s="24"/>
    </row>
    <row r="300" spans="3:8" s="23" customFormat="1" x14ac:dyDescent="0.25">
      <c r="C300" s="41"/>
      <c r="D300" s="40"/>
      <c r="E300" s="40"/>
      <c r="F300" s="40"/>
      <c r="G300" s="38"/>
      <c r="H300" s="24"/>
    </row>
    <row r="301" spans="3:8" s="23" customFormat="1" x14ac:dyDescent="0.25">
      <c r="C301" s="41"/>
      <c r="D301" s="40"/>
      <c r="E301" s="40"/>
      <c r="F301" s="40"/>
      <c r="G301" s="38"/>
      <c r="H301" s="24"/>
    </row>
    <row r="302" spans="3:8" s="23" customFormat="1" x14ac:dyDescent="0.25">
      <c r="C302" s="41"/>
      <c r="D302" s="40"/>
      <c r="E302" s="40"/>
      <c r="F302" s="40"/>
      <c r="G302" s="38"/>
      <c r="H302" s="24"/>
    </row>
    <row r="303" spans="3:8" s="23" customFormat="1" x14ac:dyDescent="0.25">
      <c r="C303" s="41"/>
      <c r="D303" s="40"/>
      <c r="E303" s="40"/>
      <c r="F303" s="40"/>
      <c r="G303" s="38"/>
      <c r="H303" s="24"/>
    </row>
    <row r="304" spans="3:8" s="23" customFormat="1" x14ac:dyDescent="0.25">
      <c r="C304" s="41"/>
      <c r="D304" s="40"/>
      <c r="E304" s="40"/>
      <c r="F304" s="40"/>
      <c r="G304" s="38"/>
      <c r="H304" s="24"/>
    </row>
    <row r="305" spans="3:8" s="23" customFormat="1" x14ac:dyDescent="0.25">
      <c r="C305" s="41"/>
      <c r="D305" s="40"/>
      <c r="E305" s="40"/>
      <c r="F305" s="40"/>
      <c r="G305" s="38"/>
      <c r="H305" s="24"/>
    </row>
    <row r="306" spans="3:8" s="23" customFormat="1" x14ac:dyDescent="0.25">
      <c r="C306" s="41"/>
      <c r="D306" s="40"/>
      <c r="E306" s="40"/>
      <c r="F306" s="40"/>
      <c r="G306" s="38"/>
      <c r="H306" s="24"/>
    </row>
    <row r="307" spans="3:8" s="23" customFormat="1" x14ac:dyDescent="0.25">
      <c r="C307" s="41"/>
      <c r="D307" s="40"/>
      <c r="E307" s="40"/>
      <c r="F307" s="40"/>
      <c r="G307" s="38"/>
      <c r="H307" s="24"/>
    </row>
    <row r="308" spans="3:8" s="23" customFormat="1" x14ac:dyDescent="0.25">
      <c r="C308" s="41"/>
      <c r="D308" s="40"/>
      <c r="E308" s="40"/>
      <c r="F308" s="40"/>
      <c r="G308" s="38"/>
      <c r="H308" s="24"/>
    </row>
    <row r="309" spans="3:8" s="23" customFormat="1" x14ac:dyDescent="0.25">
      <c r="C309" s="41"/>
      <c r="D309" s="40"/>
      <c r="E309" s="40"/>
      <c r="F309" s="40"/>
      <c r="G309" s="38"/>
      <c r="H309" s="24"/>
    </row>
    <row r="310" spans="3:8" s="23" customFormat="1" x14ac:dyDescent="0.25">
      <c r="C310" s="41"/>
      <c r="D310" s="40"/>
      <c r="E310" s="40"/>
      <c r="F310" s="40"/>
      <c r="G310" s="38"/>
      <c r="H310" s="24"/>
    </row>
    <row r="311" spans="3:8" s="23" customFormat="1" x14ac:dyDescent="0.25">
      <c r="C311" s="41"/>
      <c r="D311" s="40"/>
      <c r="E311" s="40"/>
      <c r="F311" s="40"/>
      <c r="G311" s="38"/>
      <c r="H311" s="24"/>
    </row>
    <row r="312" spans="3:8" s="23" customFormat="1" x14ac:dyDescent="0.25">
      <c r="C312" s="41"/>
      <c r="D312" s="40"/>
      <c r="E312" s="40"/>
      <c r="F312" s="40"/>
      <c r="G312" s="38"/>
      <c r="H312" s="24"/>
    </row>
    <row r="313" spans="3:8" s="23" customFormat="1" x14ac:dyDescent="0.25">
      <c r="C313" s="41"/>
      <c r="D313" s="40"/>
      <c r="E313" s="40"/>
      <c r="F313" s="40"/>
      <c r="G313" s="38"/>
      <c r="H313" s="24"/>
    </row>
    <row r="314" spans="3:8" s="23" customFormat="1" x14ac:dyDescent="0.25">
      <c r="C314" s="41"/>
      <c r="D314" s="40"/>
      <c r="E314" s="40"/>
      <c r="F314" s="40"/>
      <c r="G314" s="38"/>
      <c r="H314" s="24"/>
    </row>
    <row r="315" spans="3:8" s="23" customFormat="1" x14ac:dyDescent="0.25">
      <c r="C315" s="41"/>
      <c r="D315" s="40"/>
      <c r="E315" s="40"/>
      <c r="F315" s="40"/>
      <c r="G315" s="38"/>
      <c r="H315" s="24"/>
    </row>
    <row r="316" spans="3:8" s="23" customFormat="1" x14ac:dyDescent="0.25">
      <c r="C316" s="41"/>
      <c r="D316" s="40"/>
      <c r="E316" s="40"/>
      <c r="F316" s="40"/>
      <c r="G316" s="38"/>
      <c r="H316" s="24"/>
    </row>
    <row r="317" spans="3:8" s="23" customFormat="1" x14ac:dyDescent="0.25">
      <c r="C317" s="41"/>
      <c r="D317" s="40"/>
      <c r="E317" s="40"/>
      <c r="F317" s="40"/>
      <c r="G317" s="38"/>
      <c r="H317" s="24"/>
    </row>
    <row r="318" spans="3:8" s="23" customFormat="1" x14ac:dyDescent="0.25">
      <c r="C318" s="41"/>
      <c r="D318" s="40"/>
      <c r="E318" s="40"/>
      <c r="F318" s="40"/>
      <c r="G318" s="38"/>
      <c r="H318" s="24"/>
    </row>
    <row r="319" spans="3:8" s="23" customFormat="1" x14ac:dyDescent="0.25">
      <c r="C319" s="41"/>
      <c r="D319" s="40"/>
      <c r="E319" s="40"/>
      <c r="F319" s="40"/>
      <c r="G319" s="38"/>
      <c r="H319" s="24"/>
    </row>
    <row r="320" spans="3:8" s="23" customFormat="1" x14ac:dyDescent="0.25">
      <c r="C320" s="41"/>
      <c r="D320" s="40"/>
      <c r="E320" s="40"/>
      <c r="F320" s="40"/>
      <c r="G320" s="38"/>
      <c r="H320" s="24"/>
    </row>
    <row r="321" spans="3:8" s="23" customFormat="1" x14ac:dyDescent="0.25">
      <c r="C321" s="41"/>
      <c r="D321" s="40"/>
      <c r="E321" s="40"/>
      <c r="F321" s="40"/>
      <c r="G321" s="38"/>
      <c r="H321" s="24"/>
    </row>
    <row r="322" spans="3:8" s="23" customFormat="1" x14ac:dyDescent="0.25">
      <c r="C322" s="41"/>
      <c r="D322" s="40"/>
      <c r="E322" s="40"/>
      <c r="F322" s="40"/>
      <c r="G322" s="38"/>
      <c r="H322" s="24"/>
    </row>
    <row r="323" spans="3:8" s="23" customFormat="1" x14ac:dyDescent="0.25">
      <c r="C323" s="41"/>
      <c r="D323" s="40"/>
      <c r="E323" s="40"/>
      <c r="F323" s="40"/>
      <c r="G323" s="38"/>
      <c r="H323" s="24"/>
    </row>
    <row r="324" spans="3:8" s="23" customFormat="1" x14ac:dyDescent="0.25">
      <c r="C324" s="41"/>
      <c r="D324" s="40"/>
      <c r="E324" s="40"/>
      <c r="F324" s="40"/>
      <c r="G324" s="38"/>
      <c r="H324" s="24"/>
    </row>
    <row r="325" spans="3:8" s="23" customFormat="1" x14ac:dyDescent="0.25">
      <c r="C325" s="41"/>
      <c r="D325" s="40"/>
      <c r="E325" s="40"/>
      <c r="F325" s="40"/>
      <c r="G325" s="38"/>
      <c r="H325" s="24"/>
    </row>
    <row r="326" spans="3:8" s="23" customFormat="1" x14ac:dyDescent="0.25">
      <c r="C326" s="41"/>
      <c r="D326" s="40"/>
      <c r="E326" s="40"/>
      <c r="F326" s="40"/>
      <c r="G326" s="38"/>
      <c r="H326" s="24"/>
    </row>
    <row r="327" spans="3:8" s="23" customFormat="1" x14ac:dyDescent="0.25">
      <c r="C327" s="41"/>
      <c r="D327" s="40"/>
      <c r="E327" s="40"/>
      <c r="F327" s="40"/>
      <c r="G327" s="38"/>
      <c r="H327" s="24"/>
    </row>
    <row r="328" spans="3:8" s="23" customFormat="1" x14ac:dyDescent="0.25">
      <c r="C328" s="41"/>
      <c r="D328" s="40"/>
      <c r="E328" s="40"/>
      <c r="F328" s="40"/>
      <c r="G328" s="38"/>
      <c r="H328" s="24"/>
    </row>
    <row r="329" spans="3:8" s="23" customFormat="1" x14ac:dyDescent="0.25">
      <c r="C329" s="41"/>
      <c r="D329" s="40"/>
      <c r="E329" s="40"/>
      <c r="F329" s="40"/>
      <c r="G329" s="38"/>
      <c r="H329" s="24"/>
    </row>
    <row r="330" spans="3:8" s="23" customFormat="1" x14ac:dyDescent="0.25">
      <c r="C330" s="41"/>
      <c r="D330" s="40"/>
      <c r="E330" s="40"/>
      <c r="F330" s="40"/>
      <c r="G330" s="38"/>
      <c r="H330" s="24"/>
    </row>
    <row r="331" spans="3:8" s="23" customFormat="1" x14ac:dyDescent="0.25">
      <c r="C331" s="41"/>
      <c r="D331" s="40"/>
      <c r="E331" s="40"/>
      <c r="F331" s="40"/>
      <c r="G331" s="38"/>
      <c r="H331" s="24"/>
    </row>
    <row r="332" spans="3:8" s="23" customFormat="1" x14ac:dyDescent="0.25">
      <c r="C332" s="41"/>
      <c r="D332" s="40"/>
      <c r="E332" s="40"/>
      <c r="F332" s="40"/>
      <c r="G332" s="38"/>
      <c r="H332" s="24"/>
    </row>
    <row r="333" spans="3:8" s="23" customFormat="1" x14ac:dyDescent="0.25">
      <c r="C333" s="41"/>
      <c r="D333" s="40"/>
      <c r="E333" s="40"/>
      <c r="F333" s="40"/>
      <c r="G333" s="38"/>
      <c r="H333" s="24"/>
    </row>
    <row r="334" spans="3:8" s="23" customFormat="1" x14ac:dyDescent="0.25">
      <c r="C334" s="41"/>
      <c r="D334" s="40"/>
      <c r="E334" s="40"/>
      <c r="F334" s="40"/>
      <c r="G334" s="38"/>
      <c r="H334" s="24"/>
    </row>
    <row r="335" spans="3:8" s="23" customFormat="1" x14ac:dyDescent="0.25">
      <c r="C335" s="41"/>
      <c r="D335" s="40"/>
      <c r="E335" s="40"/>
      <c r="F335" s="40"/>
      <c r="G335" s="38"/>
      <c r="H335" s="24"/>
    </row>
    <row r="336" spans="3:8" s="23" customFormat="1" x14ac:dyDescent="0.25">
      <c r="C336" s="41"/>
      <c r="D336" s="40"/>
      <c r="E336" s="40"/>
      <c r="F336" s="40"/>
      <c r="G336" s="38"/>
      <c r="H336" s="24"/>
    </row>
    <row r="337" spans="3:8" s="23" customFormat="1" x14ac:dyDescent="0.25">
      <c r="C337" s="41"/>
      <c r="D337" s="40"/>
      <c r="E337" s="40"/>
      <c r="F337" s="40"/>
      <c r="G337" s="38"/>
      <c r="H337" s="24"/>
    </row>
    <row r="338" spans="3:8" s="23" customFormat="1" x14ac:dyDescent="0.25">
      <c r="C338" s="41"/>
      <c r="D338" s="40"/>
      <c r="E338" s="40"/>
      <c r="F338" s="40"/>
      <c r="G338" s="38"/>
      <c r="H338" s="24"/>
    </row>
    <row r="339" spans="3:8" s="23" customFormat="1" x14ac:dyDescent="0.25">
      <c r="C339" s="41"/>
      <c r="D339" s="40"/>
      <c r="E339" s="40"/>
      <c r="F339" s="40"/>
      <c r="G339" s="38"/>
      <c r="H339" s="24"/>
    </row>
    <row r="340" spans="3:8" s="23" customFormat="1" x14ac:dyDescent="0.25">
      <c r="C340" s="41"/>
      <c r="D340" s="40"/>
      <c r="E340" s="40"/>
      <c r="F340" s="40"/>
      <c r="G340" s="38"/>
      <c r="H340" s="24"/>
    </row>
    <row r="341" spans="3:8" s="23" customFormat="1" x14ac:dyDescent="0.25">
      <c r="C341" s="41"/>
      <c r="D341" s="40"/>
      <c r="E341" s="40"/>
      <c r="F341" s="40"/>
      <c r="G341" s="38"/>
      <c r="H341" s="24"/>
    </row>
    <row r="342" spans="3:8" s="23" customFormat="1" x14ac:dyDescent="0.25">
      <c r="C342" s="41"/>
      <c r="D342" s="40"/>
      <c r="E342" s="40"/>
      <c r="F342" s="40"/>
      <c r="G342" s="38"/>
      <c r="H342" s="24"/>
    </row>
    <row r="343" spans="3:8" s="23" customFormat="1" x14ac:dyDescent="0.25">
      <c r="C343" s="41"/>
      <c r="D343" s="40"/>
      <c r="E343" s="40"/>
      <c r="F343" s="40"/>
      <c r="G343" s="38"/>
      <c r="H343" s="24"/>
    </row>
    <row r="344" spans="3:8" s="23" customFormat="1" x14ac:dyDescent="0.25">
      <c r="C344" s="41"/>
      <c r="D344" s="40"/>
      <c r="E344" s="40"/>
      <c r="F344" s="40"/>
      <c r="G344" s="38"/>
      <c r="H344" s="24"/>
    </row>
    <row r="345" spans="3:8" s="23" customFormat="1" x14ac:dyDescent="0.25">
      <c r="C345" s="41"/>
      <c r="D345" s="40"/>
      <c r="E345" s="40"/>
      <c r="F345" s="40"/>
      <c r="G345" s="38"/>
      <c r="H345" s="24"/>
    </row>
    <row r="346" spans="3:8" s="23" customFormat="1" x14ac:dyDescent="0.25">
      <c r="C346" s="41"/>
      <c r="D346" s="40"/>
      <c r="E346" s="40"/>
      <c r="F346" s="40"/>
      <c r="G346" s="38"/>
      <c r="H346" s="24"/>
    </row>
    <row r="347" spans="3:8" s="23" customFormat="1" x14ac:dyDescent="0.25">
      <c r="C347" s="41"/>
      <c r="D347" s="40"/>
      <c r="E347" s="40"/>
      <c r="F347" s="40"/>
      <c r="G347" s="38"/>
      <c r="H347" s="24"/>
    </row>
    <row r="348" spans="3:8" s="23" customFormat="1" x14ac:dyDescent="0.25">
      <c r="C348" s="41"/>
      <c r="D348" s="40"/>
      <c r="E348" s="40"/>
      <c r="F348" s="40"/>
      <c r="G348" s="38"/>
      <c r="H348" s="24"/>
    </row>
    <row r="349" spans="3:8" s="23" customFormat="1" x14ac:dyDescent="0.25">
      <c r="C349" s="41"/>
      <c r="D349" s="40"/>
      <c r="E349" s="40"/>
      <c r="F349" s="40"/>
      <c r="G349" s="38"/>
      <c r="H349" s="24"/>
    </row>
    <row r="350" spans="3:8" s="23" customFormat="1" x14ac:dyDescent="0.25">
      <c r="C350" s="41"/>
      <c r="D350" s="40"/>
      <c r="E350" s="40"/>
      <c r="F350" s="40"/>
      <c r="G350" s="38"/>
      <c r="H350" s="24"/>
    </row>
    <row r="351" spans="3:8" s="23" customFormat="1" x14ac:dyDescent="0.25">
      <c r="C351" s="41"/>
      <c r="D351" s="40"/>
      <c r="E351" s="40"/>
      <c r="F351" s="40"/>
      <c r="G351" s="38"/>
      <c r="H351" s="24"/>
    </row>
    <row r="352" spans="3:8" s="23" customFormat="1" x14ac:dyDescent="0.25">
      <c r="C352" s="41"/>
      <c r="D352" s="40"/>
      <c r="E352" s="40"/>
      <c r="F352" s="40"/>
      <c r="G352" s="38"/>
      <c r="H352" s="24"/>
    </row>
    <row r="353" spans="3:8" s="23" customFormat="1" x14ac:dyDescent="0.25">
      <c r="C353" s="41"/>
      <c r="D353" s="40"/>
      <c r="E353" s="40"/>
      <c r="F353" s="40"/>
      <c r="G353" s="38"/>
      <c r="H353" s="24"/>
    </row>
    <row r="354" spans="3:8" s="23" customFormat="1" x14ac:dyDescent="0.25">
      <c r="C354" s="41"/>
      <c r="D354" s="40"/>
      <c r="E354" s="40"/>
      <c r="F354" s="40"/>
      <c r="G354" s="38"/>
      <c r="H354" s="24"/>
    </row>
    <row r="355" spans="3:8" s="23" customFormat="1" x14ac:dyDescent="0.25">
      <c r="C355" s="41"/>
      <c r="D355" s="40"/>
      <c r="E355" s="40"/>
      <c r="F355" s="40"/>
      <c r="G355" s="38"/>
      <c r="H355" s="24"/>
    </row>
    <row r="356" spans="3:8" s="23" customFormat="1" x14ac:dyDescent="0.25">
      <c r="C356" s="41"/>
      <c r="D356" s="40"/>
      <c r="E356" s="40"/>
      <c r="F356" s="40"/>
      <c r="G356" s="38"/>
      <c r="H356" s="24"/>
    </row>
    <row r="357" spans="3:8" s="23" customFormat="1" x14ac:dyDescent="0.25">
      <c r="C357" s="41"/>
      <c r="D357" s="40"/>
      <c r="E357" s="40"/>
      <c r="F357" s="40"/>
      <c r="G357" s="38"/>
      <c r="H357" s="24"/>
    </row>
    <row r="358" spans="3:8" s="23" customFormat="1" x14ac:dyDescent="0.25">
      <c r="C358" s="41"/>
      <c r="D358" s="40"/>
      <c r="E358" s="40"/>
      <c r="F358" s="40"/>
      <c r="G358" s="38"/>
      <c r="H358" s="24"/>
    </row>
    <row r="359" spans="3:8" s="23" customFormat="1" x14ac:dyDescent="0.25">
      <c r="C359" s="41"/>
      <c r="D359" s="40"/>
      <c r="E359" s="40"/>
      <c r="F359" s="40"/>
      <c r="G359" s="38"/>
      <c r="H359" s="24"/>
    </row>
    <row r="360" spans="3:8" s="23" customFormat="1" x14ac:dyDescent="0.25">
      <c r="C360" s="41"/>
      <c r="D360" s="40"/>
      <c r="E360" s="40"/>
      <c r="F360" s="40"/>
      <c r="G360" s="38"/>
      <c r="H360" s="24"/>
    </row>
    <row r="361" spans="3:8" s="23" customFormat="1" x14ac:dyDescent="0.25">
      <c r="C361" s="41"/>
      <c r="D361" s="40"/>
      <c r="E361" s="40"/>
      <c r="F361" s="40"/>
      <c r="G361" s="38"/>
      <c r="H361" s="24"/>
    </row>
    <row r="362" spans="3:8" s="23" customFormat="1" x14ac:dyDescent="0.25">
      <c r="C362" s="41"/>
      <c r="D362" s="40"/>
      <c r="E362" s="40"/>
      <c r="F362" s="40"/>
      <c r="G362" s="38"/>
      <c r="H362" s="24"/>
    </row>
    <row r="363" spans="3:8" s="23" customFormat="1" x14ac:dyDescent="0.25">
      <c r="C363" s="41"/>
      <c r="D363" s="40"/>
      <c r="E363" s="40"/>
      <c r="F363" s="40"/>
      <c r="G363" s="38"/>
      <c r="H363" s="24"/>
    </row>
    <row r="364" spans="3:8" s="23" customFormat="1" x14ac:dyDescent="0.25">
      <c r="C364" s="41"/>
      <c r="D364" s="40"/>
      <c r="E364" s="40"/>
      <c r="F364" s="40"/>
      <c r="G364" s="38"/>
      <c r="H364" s="24"/>
    </row>
    <row r="365" spans="3:8" s="23" customFormat="1" x14ac:dyDescent="0.25">
      <c r="C365" s="41"/>
      <c r="D365" s="40"/>
      <c r="E365" s="40"/>
      <c r="F365" s="40"/>
      <c r="G365" s="38"/>
      <c r="H365" s="24"/>
    </row>
    <row r="366" spans="3:8" s="23" customFormat="1" x14ac:dyDescent="0.25">
      <c r="C366" s="41"/>
      <c r="D366" s="40"/>
      <c r="E366" s="40"/>
      <c r="F366" s="40"/>
      <c r="G366" s="38"/>
      <c r="H366" s="24"/>
    </row>
    <row r="367" spans="3:8" s="23" customFormat="1" x14ac:dyDescent="0.25">
      <c r="C367" s="41"/>
      <c r="D367" s="40"/>
      <c r="E367" s="40"/>
      <c r="F367" s="40"/>
      <c r="G367" s="38"/>
      <c r="H367" s="24"/>
    </row>
    <row r="368" spans="3:8" s="23" customFormat="1" x14ac:dyDescent="0.25">
      <c r="C368" s="41"/>
      <c r="D368" s="40"/>
      <c r="E368" s="40"/>
      <c r="F368" s="40"/>
      <c r="G368" s="38"/>
      <c r="H368" s="24"/>
    </row>
    <row r="369" spans="3:8" s="23" customFormat="1" x14ac:dyDescent="0.25">
      <c r="C369" s="41"/>
      <c r="D369" s="40"/>
      <c r="E369" s="40"/>
      <c r="F369" s="40"/>
      <c r="G369" s="38"/>
      <c r="H369" s="24"/>
    </row>
    <row r="370" spans="3:8" s="23" customFormat="1" x14ac:dyDescent="0.25">
      <c r="C370" s="41"/>
      <c r="D370" s="40"/>
      <c r="E370" s="40"/>
      <c r="F370" s="40"/>
      <c r="G370" s="38"/>
      <c r="H370" s="24"/>
    </row>
    <row r="371" spans="3:8" s="23" customFormat="1" x14ac:dyDescent="0.25">
      <c r="C371" s="41"/>
      <c r="D371" s="40"/>
      <c r="E371" s="40"/>
      <c r="F371" s="40"/>
      <c r="G371" s="38"/>
      <c r="H371" s="24"/>
    </row>
    <row r="372" spans="3:8" s="23" customFormat="1" x14ac:dyDescent="0.25">
      <c r="C372" s="41"/>
      <c r="D372" s="40"/>
      <c r="E372" s="40"/>
      <c r="F372" s="40"/>
      <c r="G372" s="38"/>
      <c r="H372" s="24"/>
    </row>
    <row r="373" spans="3:8" s="23" customFormat="1" x14ac:dyDescent="0.25">
      <c r="C373" s="41"/>
      <c r="D373" s="40"/>
      <c r="E373" s="40"/>
      <c r="F373" s="40"/>
      <c r="G373" s="38"/>
      <c r="H373" s="24"/>
    </row>
    <row r="374" spans="3:8" s="23" customFormat="1" x14ac:dyDescent="0.25">
      <c r="C374" s="41"/>
      <c r="D374" s="40"/>
      <c r="E374" s="40"/>
      <c r="F374" s="40"/>
      <c r="G374" s="38"/>
      <c r="H374" s="24"/>
    </row>
    <row r="375" spans="3:8" s="23" customFormat="1" x14ac:dyDescent="0.25">
      <c r="C375" s="41"/>
      <c r="D375" s="40"/>
      <c r="E375" s="40"/>
      <c r="F375" s="40"/>
      <c r="G375" s="38"/>
      <c r="H375" s="24"/>
    </row>
    <row r="376" spans="3:8" s="23" customFormat="1" x14ac:dyDescent="0.25">
      <c r="C376" s="41"/>
      <c r="D376" s="40"/>
      <c r="E376" s="40"/>
      <c r="F376" s="40"/>
      <c r="G376" s="38"/>
      <c r="H376" s="24"/>
    </row>
    <row r="377" spans="3:8" s="23" customFormat="1" x14ac:dyDescent="0.25">
      <c r="C377" s="41"/>
      <c r="D377" s="40"/>
      <c r="E377" s="40"/>
      <c r="F377" s="40"/>
      <c r="G377" s="38"/>
      <c r="H377" s="24"/>
    </row>
    <row r="378" spans="3:8" s="23" customFormat="1" x14ac:dyDescent="0.25">
      <c r="C378" s="41"/>
      <c r="D378" s="40"/>
      <c r="E378" s="40"/>
      <c r="F378" s="40"/>
      <c r="G378" s="38"/>
      <c r="H378" s="24"/>
    </row>
    <row r="379" spans="3:8" s="23" customFormat="1" x14ac:dyDescent="0.25">
      <c r="C379" s="41"/>
      <c r="D379" s="40"/>
      <c r="E379" s="40"/>
      <c r="F379" s="40"/>
      <c r="G379" s="38"/>
      <c r="H379" s="24"/>
    </row>
    <row r="380" spans="3:8" s="23" customFormat="1" x14ac:dyDescent="0.25">
      <c r="C380" s="41"/>
      <c r="D380" s="40"/>
      <c r="E380" s="40"/>
      <c r="F380" s="40"/>
      <c r="G380" s="38"/>
      <c r="H380" s="24"/>
    </row>
    <row r="381" spans="3:8" s="23" customFormat="1" x14ac:dyDescent="0.25">
      <c r="C381" s="41"/>
      <c r="D381" s="40"/>
      <c r="E381" s="40"/>
      <c r="F381" s="40"/>
      <c r="G381" s="38"/>
      <c r="H381" s="24"/>
    </row>
    <row r="382" spans="3:8" s="23" customFormat="1" x14ac:dyDescent="0.25">
      <c r="C382" s="41"/>
      <c r="D382" s="40"/>
      <c r="E382" s="40"/>
      <c r="F382" s="40"/>
      <c r="G382" s="38"/>
      <c r="H382" s="24"/>
    </row>
    <row r="383" spans="3:8" s="23" customFormat="1" x14ac:dyDescent="0.25">
      <c r="C383" s="41"/>
      <c r="D383" s="40"/>
      <c r="E383" s="40"/>
      <c r="F383" s="40"/>
      <c r="G383" s="38"/>
      <c r="H383" s="24"/>
    </row>
    <row r="384" spans="3:8" s="23" customFormat="1" x14ac:dyDescent="0.25">
      <c r="C384" s="41"/>
      <c r="D384" s="40"/>
      <c r="E384" s="40"/>
      <c r="F384" s="40"/>
      <c r="G384" s="38"/>
      <c r="H384" s="24"/>
    </row>
    <row r="385" spans="3:8" s="23" customFormat="1" x14ac:dyDescent="0.25">
      <c r="C385" s="41"/>
      <c r="D385" s="40"/>
      <c r="E385" s="40"/>
      <c r="F385" s="40"/>
      <c r="G385" s="38"/>
      <c r="H385" s="24"/>
    </row>
    <row r="386" spans="3:8" s="23" customFormat="1" x14ac:dyDescent="0.25">
      <c r="C386" s="41"/>
      <c r="D386" s="40"/>
      <c r="E386" s="40"/>
      <c r="F386" s="40"/>
      <c r="G386" s="38"/>
      <c r="H386" s="24"/>
    </row>
    <row r="387" spans="3:8" s="23" customFormat="1" x14ac:dyDescent="0.25">
      <c r="C387" s="41"/>
      <c r="D387" s="40"/>
      <c r="E387" s="40"/>
      <c r="F387" s="40"/>
      <c r="G387" s="38"/>
      <c r="H387" s="24"/>
    </row>
    <row r="388" spans="3:8" s="23" customFormat="1" x14ac:dyDescent="0.25">
      <c r="C388" s="41"/>
      <c r="D388" s="40"/>
      <c r="E388" s="40"/>
      <c r="F388" s="40"/>
      <c r="G388" s="38"/>
      <c r="H388" s="24"/>
    </row>
    <row r="389" spans="3:8" s="23" customFormat="1" x14ac:dyDescent="0.25">
      <c r="C389" s="41"/>
      <c r="D389" s="40"/>
      <c r="E389" s="40"/>
      <c r="F389" s="40"/>
      <c r="G389" s="38"/>
      <c r="H389" s="24"/>
    </row>
    <row r="390" spans="3:8" s="23" customFormat="1" x14ac:dyDescent="0.25">
      <c r="C390" s="41"/>
      <c r="D390" s="40"/>
      <c r="E390" s="40"/>
      <c r="F390" s="40"/>
      <c r="G390" s="38"/>
      <c r="H390" s="24"/>
    </row>
    <row r="391" spans="3:8" s="23" customFormat="1" x14ac:dyDescent="0.25">
      <c r="C391" s="41"/>
      <c r="D391" s="40"/>
      <c r="E391" s="40"/>
      <c r="F391" s="40"/>
      <c r="G391" s="38"/>
      <c r="H391" s="24"/>
    </row>
    <row r="392" spans="3:8" s="23" customFormat="1" x14ac:dyDescent="0.25">
      <c r="C392" s="41"/>
      <c r="D392" s="40"/>
      <c r="E392" s="40"/>
      <c r="F392" s="40"/>
      <c r="G392" s="38"/>
      <c r="H392" s="24"/>
    </row>
    <row r="393" spans="3:8" s="23" customFormat="1" x14ac:dyDescent="0.25">
      <c r="C393" s="41"/>
      <c r="D393" s="40"/>
      <c r="E393" s="40"/>
      <c r="F393" s="40"/>
      <c r="G393" s="38"/>
      <c r="H393" s="24"/>
    </row>
    <row r="394" spans="3:8" s="23" customFormat="1" x14ac:dyDescent="0.25">
      <c r="C394" s="41"/>
      <c r="D394" s="40"/>
      <c r="E394" s="40"/>
      <c r="F394" s="40"/>
      <c r="G394" s="38"/>
      <c r="H394" s="24"/>
    </row>
    <row r="395" spans="3:8" s="23" customFormat="1" x14ac:dyDescent="0.25">
      <c r="C395" s="41"/>
      <c r="D395" s="40"/>
      <c r="E395" s="40"/>
      <c r="F395" s="40"/>
      <c r="G395" s="38"/>
      <c r="H395" s="24"/>
    </row>
    <row r="396" spans="3:8" s="23" customFormat="1" x14ac:dyDescent="0.25">
      <c r="C396" s="41"/>
      <c r="D396" s="40"/>
      <c r="E396" s="40"/>
      <c r="F396" s="40"/>
      <c r="G396" s="38"/>
      <c r="H396" s="24"/>
    </row>
    <row r="397" spans="3:8" s="23" customFormat="1" x14ac:dyDescent="0.25">
      <c r="C397" s="41"/>
      <c r="D397" s="40"/>
      <c r="E397" s="40"/>
      <c r="F397" s="40"/>
      <c r="G397" s="38"/>
      <c r="H397" s="24"/>
    </row>
    <row r="398" spans="3:8" s="23" customFormat="1" x14ac:dyDescent="0.25">
      <c r="C398" s="41"/>
      <c r="D398" s="40"/>
      <c r="E398" s="40"/>
      <c r="F398" s="40"/>
      <c r="G398" s="38"/>
      <c r="H398" s="24"/>
    </row>
    <row r="399" spans="3:8" s="23" customFormat="1" x14ac:dyDescent="0.25">
      <c r="C399" s="41"/>
      <c r="D399" s="40"/>
      <c r="E399" s="40"/>
      <c r="F399" s="40"/>
      <c r="G399" s="38"/>
      <c r="H399" s="24"/>
    </row>
    <row r="400" spans="3:8" s="23" customFormat="1" x14ac:dyDescent="0.25">
      <c r="C400" s="41"/>
      <c r="D400" s="40"/>
      <c r="E400" s="40"/>
      <c r="F400" s="40"/>
      <c r="G400" s="38"/>
      <c r="H400" s="24"/>
    </row>
    <row r="401" spans="3:8" s="23" customFormat="1" x14ac:dyDescent="0.25">
      <c r="C401" s="41"/>
      <c r="D401" s="40"/>
      <c r="E401" s="40"/>
      <c r="F401" s="40"/>
      <c r="G401" s="38"/>
      <c r="H401" s="24"/>
    </row>
    <row r="402" spans="3:8" s="23" customFormat="1" x14ac:dyDescent="0.25">
      <c r="C402" s="41"/>
      <c r="D402" s="40"/>
      <c r="E402" s="40"/>
      <c r="F402" s="40"/>
      <c r="G402" s="38"/>
      <c r="H402" s="24"/>
    </row>
    <row r="403" spans="3:8" s="23" customFormat="1" x14ac:dyDescent="0.25">
      <c r="C403" s="41"/>
      <c r="D403" s="40"/>
      <c r="E403" s="40"/>
      <c r="F403" s="40"/>
      <c r="G403" s="38"/>
      <c r="H403" s="24"/>
    </row>
    <row r="404" spans="3:8" s="23" customFormat="1" x14ac:dyDescent="0.25">
      <c r="C404" s="41"/>
      <c r="D404" s="40"/>
      <c r="E404" s="40"/>
      <c r="F404" s="40"/>
      <c r="G404" s="38"/>
      <c r="H404" s="24"/>
    </row>
    <row r="405" spans="3:8" s="23" customFormat="1" x14ac:dyDescent="0.25">
      <c r="C405" s="41"/>
      <c r="D405" s="40"/>
      <c r="E405" s="40"/>
      <c r="F405" s="40"/>
      <c r="G405" s="38"/>
      <c r="H405" s="24"/>
    </row>
    <row r="406" spans="3:8" s="23" customFormat="1" x14ac:dyDescent="0.25">
      <c r="C406" s="41"/>
      <c r="D406" s="40"/>
      <c r="E406" s="40"/>
      <c r="F406" s="40"/>
      <c r="G406" s="38"/>
      <c r="H406" s="24"/>
    </row>
    <row r="407" spans="3:8" s="23" customFormat="1" x14ac:dyDescent="0.25">
      <c r="C407" s="41"/>
      <c r="D407" s="40"/>
      <c r="E407" s="40"/>
      <c r="F407" s="40"/>
      <c r="G407" s="38"/>
      <c r="H407" s="24"/>
    </row>
    <row r="408" spans="3:8" s="23" customFormat="1" x14ac:dyDescent="0.25">
      <c r="C408" s="41"/>
      <c r="D408" s="40"/>
      <c r="E408" s="40"/>
      <c r="F408" s="40"/>
      <c r="G408" s="38"/>
      <c r="H408" s="24"/>
    </row>
    <row r="409" spans="3:8" s="23" customFormat="1" x14ac:dyDescent="0.25">
      <c r="C409" s="41"/>
      <c r="D409" s="40"/>
      <c r="E409" s="40"/>
      <c r="F409" s="40"/>
      <c r="G409" s="38"/>
      <c r="H409" s="24"/>
    </row>
    <row r="410" spans="3:8" s="23" customFormat="1" x14ac:dyDescent="0.25">
      <c r="C410" s="41"/>
      <c r="D410" s="40"/>
      <c r="E410" s="40"/>
      <c r="F410" s="40"/>
      <c r="G410" s="38"/>
      <c r="H410" s="24"/>
    </row>
    <row r="411" spans="3:8" s="23" customFormat="1" x14ac:dyDescent="0.25">
      <c r="C411" s="41"/>
      <c r="D411" s="40"/>
      <c r="E411" s="40"/>
      <c r="F411" s="40"/>
      <c r="G411" s="38"/>
      <c r="H411" s="24"/>
    </row>
    <row r="412" spans="3:8" s="23" customFormat="1" x14ac:dyDescent="0.25">
      <c r="C412" s="41"/>
      <c r="D412" s="40"/>
      <c r="E412" s="40"/>
      <c r="F412" s="40"/>
      <c r="G412" s="38"/>
      <c r="H412" s="24"/>
    </row>
    <row r="413" spans="3:8" s="23" customFormat="1" x14ac:dyDescent="0.25">
      <c r="C413" s="41"/>
      <c r="D413" s="40"/>
      <c r="E413" s="40"/>
      <c r="F413" s="40"/>
      <c r="G413" s="38"/>
      <c r="H413" s="24"/>
    </row>
    <row r="414" spans="3:8" s="23" customFormat="1" x14ac:dyDescent="0.25">
      <c r="C414" s="41"/>
      <c r="D414" s="40"/>
      <c r="E414" s="40"/>
      <c r="F414" s="40"/>
      <c r="G414" s="38"/>
      <c r="H414" s="24"/>
    </row>
    <row r="415" spans="3:8" s="23" customFormat="1" x14ac:dyDescent="0.25">
      <c r="C415" s="41"/>
      <c r="D415" s="40"/>
      <c r="E415" s="40"/>
      <c r="F415" s="40"/>
      <c r="G415" s="38"/>
      <c r="H415" s="24"/>
    </row>
    <row r="416" spans="3:8" s="23" customFormat="1" x14ac:dyDescent="0.25">
      <c r="C416" s="41"/>
      <c r="D416" s="40"/>
      <c r="E416" s="40"/>
      <c r="F416" s="40"/>
      <c r="G416" s="38"/>
      <c r="H416" s="24"/>
    </row>
    <row r="417" spans="3:8" s="23" customFormat="1" x14ac:dyDescent="0.25">
      <c r="C417" s="41"/>
      <c r="D417" s="40"/>
      <c r="E417" s="40"/>
      <c r="F417" s="40"/>
      <c r="G417" s="38"/>
      <c r="H417" s="24"/>
    </row>
    <row r="418" spans="3:8" s="23" customFormat="1" x14ac:dyDescent="0.25">
      <c r="C418" s="41"/>
      <c r="D418" s="40"/>
      <c r="E418" s="40"/>
      <c r="F418" s="40"/>
      <c r="G418" s="38"/>
      <c r="H418" s="24"/>
    </row>
    <row r="419" spans="3:8" s="23" customFormat="1" x14ac:dyDescent="0.25">
      <c r="C419" s="41"/>
      <c r="D419" s="40"/>
      <c r="E419" s="40"/>
      <c r="F419" s="40"/>
      <c r="G419" s="38"/>
      <c r="H419" s="24"/>
    </row>
    <row r="420" spans="3:8" s="23" customFormat="1" x14ac:dyDescent="0.25">
      <c r="C420" s="41"/>
      <c r="D420" s="40"/>
      <c r="E420" s="40"/>
      <c r="F420" s="40"/>
      <c r="G420" s="38"/>
      <c r="H420" s="24"/>
    </row>
    <row r="421" spans="3:8" s="23" customFormat="1" x14ac:dyDescent="0.25">
      <c r="C421" s="41"/>
      <c r="D421" s="40"/>
      <c r="E421" s="40"/>
      <c r="F421" s="40"/>
      <c r="G421" s="38"/>
      <c r="H421" s="24"/>
    </row>
    <row r="422" spans="3:8" s="23" customFormat="1" x14ac:dyDescent="0.25">
      <c r="C422" s="41"/>
      <c r="D422" s="40"/>
      <c r="E422" s="40"/>
      <c r="F422" s="40"/>
      <c r="G422" s="38"/>
      <c r="H422" s="24"/>
    </row>
    <row r="423" spans="3:8" s="23" customFormat="1" x14ac:dyDescent="0.25">
      <c r="C423" s="41"/>
      <c r="D423" s="40"/>
      <c r="E423" s="40"/>
      <c r="F423" s="40"/>
      <c r="G423" s="38"/>
      <c r="H423" s="24"/>
    </row>
    <row r="424" spans="3:8" s="23" customFormat="1" x14ac:dyDescent="0.25">
      <c r="C424" s="41"/>
      <c r="D424" s="40"/>
      <c r="E424" s="40"/>
      <c r="F424" s="40"/>
      <c r="G424" s="38"/>
      <c r="H424" s="24"/>
    </row>
    <row r="425" spans="3:8" s="23" customFormat="1" x14ac:dyDescent="0.25">
      <c r="C425" s="41"/>
      <c r="D425" s="40"/>
      <c r="E425" s="40"/>
      <c r="F425" s="40"/>
      <c r="G425" s="38"/>
      <c r="H425" s="24"/>
    </row>
    <row r="426" spans="3:8" s="23" customFormat="1" x14ac:dyDescent="0.25">
      <c r="C426" s="41"/>
      <c r="D426" s="40"/>
      <c r="E426" s="40"/>
      <c r="F426" s="40"/>
      <c r="G426" s="38"/>
      <c r="H426" s="24"/>
    </row>
    <row r="427" spans="3:8" s="23" customFormat="1" x14ac:dyDescent="0.25">
      <c r="C427" s="41"/>
      <c r="D427" s="40"/>
      <c r="E427" s="40"/>
      <c r="F427" s="40"/>
      <c r="G427" s="38"/>
      <c r="H427" s="24"/>
    </row>
    <row r="428" spans="3:8" s="23" customFormat="1" x14ac:dyDescent="0.25">
      <c r="C428" s="41"/>
      <c r="D428" s="40"/>
      <c r="E428" s="40"/>
      <c r="F428" s="40"/>
      <c r="G428" s="38"/>
      <c r="H428" s="24"/>
    </row>
    <row r="429" spans="3:8" s="23" customFormat="1" x14ac:dyDescent="0.25">
      <c r="C429" s="41"/>
      <c r="D429" s="40"/>
      <c r="E429" s="40"/>
      <c r="F429" s="40"/>
      <c r="G429" s="38"/>
      <c r="H429" s="24"/>
    </row>
    <row r="430" spans="3:8" s="23" customFormat="1" x14ac:dyDescent="0.25">
      <c r="C430" s="41"/>
      <c r="D430" s="40"/>
      <c r="E430" s="40"/>
      <c r="F430" s="40"/>
      <c r="G430" s="38"/>
      <c r="H430" s="24"/>
    </row>
    <row r="431" spans="3:8" s="23" customFormat="1" x14ac:dyDescent="0.25">
      <c r="C431" s="41"/>
      <c r="D431" s="40"/>
      <c r="E431" s="40"/>
      <c r="F431" s="40"/>
      <c r="G431" s="38"/>
      <c r="H431" s="24"/>
    </row>
    <row r="432" spans="3:8" s="23" customFormat="1" x14ac:dyDescent="0.25">
      <c r="C432" s="41"/>
      <c r="D432" s="40"/>
      <c r="E432" s="40"/>
      <c r="F432" s="40"/>
      <c r="G432" s="38"/>
      <c r="H432" s="24"/>
    </row>
    <row r="433" spans="3:8" s="23" customFormat="1" x14ac:dyDescent="0.25">
      <c r="C433" s="41"/>
      <c r="D433" s="40"/>
      <c r="E433" s="40"/>
      <c r="F433" s="40"/>
      <c r="G433" s="38"/>
      <c r="H433" s="24"/>
    </row>
    <row r="434" spans="3:8" s="23" customFormat="1" x14ac:dyDescent="0.25">
      <c r="C434" s="41"/>
      <c r="D434" s="40"/>
      <c r="E434" s="40"/>
      <c r="F434" s="40"/>
      <c r="G434" s="38"/>
      <c r="H434" s="24"/>
    </row>
    <row r="435" spans="3:8" s="23" customFormat="1" x14ac:dyDescent="0.25">
      <c r="C435" s="41"/>
      <c r="D435" s="40"/>
      <c r="E435" s="40"/>
      <c r="F435" s="40"/>
      <c r="G435" s="38"/>
      <c r="H435" s="24"/>
    </row>
    <row r="436" spans="3:8" s="23" customFormat="1" x14ac:dyDescent="0.25">
      <c r="C436" s="41"/>
      <c r="D436" s="40"/>
      <c r="E436" s="40"/>
      <c r="F436" s="40"/>
      <c r="G436" s="38"/>
      <c r="H436" s="24"/>
    </row>
    <row r="437" spans="3:8" s="23" customFormat="1" x14ac:dyDescent="0.25">
      <c r="C437" s="41"/>
      <c r="D437" s="40"/>
      <c r="E437" s="40"/>
      <c r="F437" s="40"/>
      <c r="G437" s="38"/>
      <c r="H437" s="24"/>
    </row>
    <row r="438" spans="3:8" s="23" customFormat="1" x14ac:dyDescent="0.25">
      <c r="C438" s="41"/>
      <c r="D438" s="40"/>
      <c r="E438" s="40"/>
      <c r="F438" s="40"/>
      <c r="G438" s="38"/>
      <c r="H438" s="24"/>
    </row>
    <row r="439" spans="3:8" s="23" customFormat="1" x14ac:dyDescent="0.25">
      <c r="C439" s="41"/>
      <c r="D439" s="40"/>
      <c r="E439" s="40"/>
      <c r="F439" s="40"/>
      <c r="G439" s="38"/>
      <c r="H439" s="24"/>
    </row>
    <row r="440" spans="3:8" s="23" customFormat="1" x14ac:dyDescent="0.25">
      <c r="C440" s="41"/>
      <c r="D440" s="40"/>
      <c r="E440" s="40"/>
      <c r="F440" s="40"/>
      <c r="G440" s="38"/>
      <c r="H440" s="24"/>
    </row>
    <row r="441" spans="3:8" s="23" customFormat="1" x14ac:dyDescent="0.25">
      <c r="C441" s="41"/>
      <c r="D441" s="40"/>
      <c r="E441" s="40"/>
      <c r="F441" s="40"/>
      <c r="G441" s="38"/>
      <c r="H441" s="24"/>
    </row>
    <row r="442" spans="3:8" s="23" customFormat="1" x14ac:dyDescent="0.25">
      <c r="C442" s="41"/>
      <c r="D442" s="40"/>
      <c r="E442" s="40"/>
      <c r="F442" s="40"/>
      <c r="G442" s="38"/>
      <c r="H442" s="24"/>
    </row>
    <row r="443" spans="3:8" s="23" customFormat="1" x14ac:dyDescent="0.25">
      <c r="C443" s="41"/>
      <c r="D443" s="40"/>
      <c r="E443" s="40"/>
      <c r="F443" s="40"/>
      <c r="G443" s="38"/>
      <c r="H443" s="24"/>
    </row>
    <row r="444" spans="3:8" s="23" customFormat="1" x14ac:dyDescent="0.25">
      <c r="C444" s="41"/>
      <c r="D444" s="40"/>
      <c r="E444" s="40"/>
      <c r="F444" s="40"/>
      <c r="G444" s="38"/>
      <c r="H444" s="24"/>
    </row>
    <row r="445" spans="3:8" s="23" customFormat="1" x14ac:dyDescent="0.25">
      <c r="C445" s="41"/>
      <c r="D445" s="40"/>
      <c r="E445" s="40"/>
      <c r="F445" s="40"/>
      <c r="G445" s="38"/>
      <c r="H445" s="24"/>
    </row>
    <row r="446" spans="3:8" s="23" customFormat="1" x14ac:dyDescent="0.25">
      <c r="C446" s="41"/>
      <c r="D446" s="40"/>
      <c r="E446" s="40"/>
      <c r="F446" s="40"/>
      <c r="G446" s="38"/>
      <c r="H446" s="24"/>
    </row>
    <row r="447" spans="3:8" s="23" customFormat="1" x14ac:dyDescent="0.25">
      <c r="C447" s="41"/>
      <c r="D447" s="40"/>
      <c r="E447" s="40"/>
      <c r="F447" s="40"/>
      <c r="G447" s="38"/>
      <c r="H447" s="24"/>
    </row>
    <row r="448" spans="3:8" s="23" customFormat="1" x14ac:dyDescent="0.25">
      <c r="C448" s="41"/>
      <c r="D448" s="40"/>
      <c r="E448" s="40"/>
      <c r="F448" s="40"/>
      <c r="G448" s="38"/>
      <c r="H448" s="24"/>
    </row>
    <row r="449" spans="3:8" s="23" customFormat="1" x14ac:dyDescent="0.25">
      <c r="C449" s="41"/>
      <c r="D449" s="40"/>
      <c r="E449" s="40"/>
      <c r="F449" s="40"/>
      <c r="G449" s="38"/>
      <c r="H449" s="24"/>
    </row>
    <row r="450" spans="3:8" s="23" customFormat="1" x14ac:dyDescent="0.25">
      <c r="C450" s="41"/>
      <c r="D450" s="40"/>
      <c r="E450" s="40"/>
      <c r="F450" s="40"/>
      <c r="G450" s="38"/>
      <c r="H450" s="24"/>
    </row>
    <row r="451" spans="3:8" s="23" customFormat="1" x14ac:dyDescent="0.25">
      <c r="C451" s="41"/>
      <c r="D451" s="40"/>
      <c r="E451" s="40"/>
      <c r="F451" s="40"/>
      <c r="G451" s="38"/>
      <c r="H451" s="24"/>
    </row>
    <row r="452" spans="3:8" s="23" customFormat="1" x14ac:dyDescent="0.25">
      <c r="C452" s="41"/>
      <c r="D452" s="40"/>
      <c r="E452" s="40"/>
      <c r="F452" s="40"/>
      <c r="G452" s="38"/>
      <c r="H452" s="24"/>
    </row>
    <row r="453" spans="3:8" s="23" customFormat="1" x14ac:dyDescent="0.25">
      <c r="C453" s="41"/>
      <c r="D453" s="40"/>
      <c r="E453" s="40"/>
      <c r="F453" s="40"/>
      <c r="G453" s="38"/>
      <c r="H453" s="24"/>
    </row>
    <row r="454" spans="3:8" s="23" customFormat="1" x14ac:dyDescent="0.25">
      <c r="C454" s="41"/>
      <c r="D454" s="40"/>
      <c r="E454" s="40"/>
      <c r="F454" s="40"/>
      <c r="G454" s="38"/>
      <c r="H454" s="24"/>
    </row>
    <row r="455" spans="3:8" s="23" customFormat="1" x14ac:dyDescent="0.25">
      <c r="C455" s="41"/>
      <c r="D455" s="40"/>
      <c r="E455" s="40"/>
      <c r="F455" s="40"/>
      <c r="G455" s="38"/>
      <c r="H455" s="24"/>
    </row>
    <row r="456" spans="3:8" s="23" customFormat="1" x14ac:dyDescent="0.25">
      <c r="C456" s="41"/>
      <c r="D456" s="40"/>
      <c r="E456" s="40"/>
      <c r="F456" s="40"/>
      <c r="G456" s="38"/>
      <c r="H456" s="24"/>
    </row>
    <row r="457" spans="3:8" s="23" customFormat="1" x14ac:dyDescent="0.25">
      <c r="C457" s="41"/>
      <c r="D457" s="40"/>
      <c r="E457" s="40"/>
      <c r="F457" s="40"/>
      <c r="G457" s="38"/>
      <c r="H457" s="24"/>
    </row>
    <row r="458" spans="3:8" s="23" customFormat="1" x14ac:dyDescent="0.25">
      <c r="C458" s="41"/>
      <c r="D458" s="40"/>
      <c r="E458" s="40"/>
      <c r="F458" s="40"/>
      <c r="G458" s="38"/>
      <c r="H458" s="24"/>
    </row>
    <row r="459" spans="3:8" s="23" customFormat="1" x14ac:dyDescent="0.25">
      <c r="C459" s="41"/>
      <c r="D459" s="40"/>
      <c r="E459" s="40"/>
      <c r="F459" s="40"/>
      <c r="G459" s="38"/>
      <c r="H459" s="24"/>
    </row>
    <row r="460" spans="3:8" s="23" customFormat="1" x14ac:dyDescent="0.25">
      <c r="C460" s="41"/>
      <c r="D460" s="40"/>
      <c r="E460" s="40"/>
      <c r="F460" s="40"/>
      <c r="G460" s="38"/>
      <c r="H460" s="24"/>
    </row>
    <row r="461" spans="3:8" s="23" customFormat="1" x14ac:dyDescent="0.25">
      <c r="C461" s="41"/>
      <c r="D461" s="40"/>
      <c r="E461" s="40"/>
      <c r="F461" s="40"/>
      <c r="G461" s="38"/>
      <c r="H461" s="24"/>
    </row>
    <row r="462" spans="3:8" s="23" customFormat="1" x14ac:dyDescent="0.25">
      <c r="C462" s="41"/>
      <c r="D462" s="40"/>
      <c r="E462" s="40"/>
      <c r="F462" s="40"/>
      <c r="G462" s="38"/>
      <c r="H462" s="24"/>
    </row>
    <row r="463" spans="3:8" s="23" customFormat="1" x14ac:dyDescent="0.25">
      <c r="C463" s="41"/>
      <c r="D463" s="40"/>
      <c r="E463" s="40"/>
      <c r="F463" s="40"/>
      <c r="G463" s="38"/>
      <c r="H463" s="24"/>
    </row>
    <row r="464" spans="3:8" s="23" customFormat="1" x14ac:dyDescent="0.25">
      <c r="C464" s="41"/>
      <c r="D464" s="40"/>
      <c r="E464" s="40"/>
      <c r="F464" s="40"/>
      <c r="G464" s="38"/>
      <c r="H464" s="24"/>
    </row>
    <row r="465" spans="3:8" s="23" customFormat="1" x14ac:dyDescent="0.25">
      <c r="C465" s="41"/>
      <c r="D465" s="40"/>
      <c r="E465" s="40"/>
      <c r="F465" s="40"/>
      <c r="G465" s="38"/>
      <c r="H465" s="24"/>
    </row>
    <row r="466" spans="3:8" s="23" customFormat="1" x14ac:dyDescent="0.25">
      <c r="C466" s="41"/>
      <c r="D466" s="40"/>
      <c r="E466" s="40"/>
      <c r="F466" s="40"/>
      <c r="G466" s="38"/>
      <c r="H466" s="24"/>
    </row>
    <row r="467" spans="3:8" s="23" customFormat="1" x14ac:dyDescent="0.25">
      <c r="C467" s="41"/>
      <c r="D467" s="40"/>
      <c r="E467" s="40"/>
      <c r="F467" s="40"/>
      <c r="G467" s="38"/>
      <c r="H467" s="24"/>
    </row>
    <row r="468" spans="3:8" s="23" customFormat="1" x14ac:dyDescent="0.25">
      <c r="C468" s="41"/>
      <c r="D468" s="40"/>
      <c r="E468" s="40"/>
      <c r="F468" s="40"/>
      <c r="G468" s="38"/>
      <c r="H468" s="24"/>
    </row>
    <row r="469" spans="3:8" s="23" customFormat="1" x14ac:dyDescent="0.25">
      <c r="C469" s="41"/>
      <c r="D469" s="40"/>
      <c r="E469" s="40"/>
      <c r="F469" s="40"/>
      <c r="G469" s="38"/>
      <c r="H469" s="24"/>
    </row>
    <row r="470" spans="3:8" s="23" customFormat="1" x14ac:dyDescent="0.25">
      <c r="C470" s="41"/>
      <c r="D470" s="40"/>
      <c r="E470" s="40"/>
      <c r="F470" s="40"/>
      <c r="G470" s="38"/>
      <c r="H470" s="24"/>
    </row>
    <row r="471" spans="3:8" s="23" customFormat="1" x14ac:dyDescent="0.25">
      <c r="C471" s="41"/>
      <c r="D471" s="40"/>
      <c r="E471" s="40"/>
      <c r="F471" s="40"/>
      <c r="G471" s="38"/>
      <c r="H471" s="24"/>
    </row>
    <row r="472" spans="3:8" s="23" customFormat="1" x14ac:dyDescent="0.25">
      <c r="C472" s="41"/>
      <c r="D472" s="40"/>
      <c r="E472" s="40"/>
      <c r="F472" s="40"/>
      <c r="G472" s="38"/>
      <c r="H472" s="24"/>
    </row>
    <row r="473" spans="3:8" s="23" customFormat="1" x14ac:dyDescent="0.25">
      <c r="C473" s="41"/>
      <c r="D473" s="40"/>
      <c r="E473" s="40"/>
      <c r="F473" s="40"/>
      <c r="G473" s="38"/>
      <c r="H473" s="24"/>
    </row>
    <row r="474" spans="3:8" s="23" customFormat="1" x14ac:dyDescent="0.25">
      <c r="C474" s="41"/>
      <c r="D474" s="40"/>
      <c r="E474" s="40"/>
      <c r="F474" s="40"/>
      <c r="G474" s="38"/>
      <c r="H474" s="24"/>
    </row>
    <row r="475" spans="3:8" s="23" customFormat="1" x14ac:dyDescent="0.25">
      <c r="C475" s="41"/>
      <c r="D475" s="40"/>
      <c r="E475" s="40"/>
      <c r="F475" s="40"/>
      <c r="G475" s="38"/>
      <c r="H475" s="24"/>
    </row>
    <row r="476" spans="3:8" s="23" customFormat="1" x14ac:dyDescent="0.25">
      <c r="C476" s="41"/>
      <c r="D476" s="40"/>
      <c r="E476" s="40"/>
      <c r="F476" s="40"/>
      <c r="G476" s="38"/>
      <c r="H476" s="24"/>
    </row>
    <row r="477" spans="3:8" s="23" customFormat="1" x14ac:dyDescent="0.25">
      <c r="C477" s="41"/>
      <c r="D477" s="40"/>
      <c r="E477" s="40"/>
      <c r="F477" s="40"/>
      <c r="G477" s="38"/>
      <c r="H477" s="24"/>
    </row>
    <row r="478" spans="3:8" s="23" customFormat="1" x14ac:dyDescent="0.25">
      <c r="C478" s="41"/>
      <c r="D478" s="40"/>
      <c r="E478" s="40"/>
      <c r="F478" s="40"/>
      <c r="G478" s="38"/>
      <c r="H478" s="24"/>
    </row>
    <row r="479" spans="3:8" s="23" customFormat="1" x14ac:dyDescent="0.25">
      <c r="C479" s="41"/>
      <c r="D479" s="40"/>
      <c r="E479" s="40"/>
      <c r="F479" s="40"/>
      <c r="G479" s="38"/>
      <c r="H479" s="24"/>
    </row>
    <row r="480" spans="3:8" s="23" customFormat="1" x14ac:dyDescent="0.25">
      <c r="C480" s="41"/>
      <c r="D480" s="40"/>
      <c r="E480" s="40"/>
      <c r="F480" s="40"/>
      <c r="G480" s="38"/>
      <c r="H480" s="24"/>
    </row>
    <row r="481" spans="3:8" s="23" customFormat="1" x14ac:dyDescent="0.25">
      <c r="C481" s="41"/>
      <c r="D481" s="40"/>
      <c r="E481" s="40"/>
      <c r="F481" s="40"/>
      <c r="G481" s="38"/>
      <c r="H481" s="24"/>
    </row>
    <row r="482" spans="3:8" s="23" customFormat="1" x14ac:dyDescent="0.25">
      <c r="C482" s="41"/>
      <c r="D482" s="40"/>
      <c r="E482" s="40"/>
      <c r="F482" s="40"/>
      <c r="G482" s="38"/>
      <c r="H482" s="24"/>
    </row>
    <row r="483" spans="3:8" s="23" customFormat="1" x14ac:dyDescent="0.25">
      <c r="C483" s="41"/>
      <c r="D483" s="40"/>
      <c r="E483" s="40"/>
      <c r="F483" s="40"/>
      <c r="G483" s="38"/>
      <c r="H483" s="24"/>
    </row>
    <row r="484" spans="3:8" s="23" customFormat="1" x14ac:dyDescent="0.25">
      <c r="C484" s="41"/>
      <c r="D484" s="40"/>
      <c r="E484" s="40"/>
      <c r="F484" s="40"/>
      <c r="G484" s="38"/>
      <c r="H484" s="24"/>
    </row>
    <row r="485" spans="3:8" s="23" customFormat="1" x14ac:dyDescent="0.25">
      <c r="C485" s="41"/>
      <c r="D485" s="40"/>
      <c r="E485" s="40"/>
      <c r="F485" s="40"/>
      <c r="G485" s="38"/>
      <c r="H485" s="24"/>
    </row>
    <row r="486" spans="3:8" s="23" customFormat="1" x14ac:dyDescent="0.25">
      <c r="C486" s="41"/>
      <c r="D486" s="40"/>
      <c r="E486" s="40"/>
      <c r="F486" s="40"/>
      <c r="G486" s="38"/>
      <c r="H486" s="24"/>
    </row>
    <row r="487" spans="3:8" s="23" customFormat="1" x14ac:dyDescent="0.25">
      <c r="C487" s="41"/>
      <c r="D487" s="40"/>
      <c r="E487" s="40"/>
      <c r="F487" s="40"/>
      <c r="G487" s="38"/>
      <c r="H487" s="24"/>
    </row>
    <row r="488" spans="3:8" s="23" customFormat="1" x14ac:dyDescent="0.25">
      <c r="C488" s="41"/>
      <c r="D488" s="40"/>
      <c r="E488" s="40"/>
      <c r="F488" s="40"/>
      <c r="G488" s="38"/>
      <c r="H488" s="24"/>
    </row>
    <row r="489" spans="3:8" s="23" customFormat="1" x14ac:dyDescent="0.25">
      <c r="C489" s="41"/>
      <c r="D489" s="40"/>
      <c r="E489" s="40"/>
      <c r="F489" s="40"/>
      <c r="G489" s="38"/>
      <c r="H489" s="24"/>
    </row>
    <row r="490" spans="3:8" s="23" customFormat="1" x14ac:dyDescent="0.25">
      <c r="C490" s="41"/>
      <c r="D490" s="40"/>
      <c r="E490" s="40"/>
      <c r="F490" s="40"/>
      <c r="G490" s="38"/>
      <c r="H490" s="24"/>
    </row>
    <row r="491" spans="3:8" s="23" customFormat="1" x14ac:dyDescent="0.25">
      <c r="C491" s="41"/>
      <c r="D491" s="40"/>
      <c r="E491" s="40"/>
      <c r="F491" s="40"/>
      <c r="G491" s="38"/>
      <c r="H491" s="24"/>
    </row>
    <row r="492" spans="3:8" s="23" customFormat="1" x14ac:dyDescent="0.25">
      <c r="C492" s="41"/>
      <c r="D492" s="40"/>
      <c r="E492" s="40"/>
      <c r="F492" s="40"/>
      <c r="G492" s="38"/>
      <c r="H492" s="24"/>
    </row>
    <row r="493" spans="3:8" s="23" customFormat="1" x14ac:dyDescent="0.25">
      <c r="C493" s="41"/>
      <c r="D493" s="40"/>
      <c r="E493" s="40"/>
      <c r="F493" s="40"/>
      <c r="G493" s="38"/>
      <c r="H493" s="24"/>
    </row>
    <row r="494" spans="3:8" s="23" customFormat="1" x14ac:dyDescent="0.25">
      <c r="C494" s="41"/>
      <c r="D494" s="40"/>
      <c r="E494" s="40"/>
      <c r="F494" s="40"/>
      <c r="G494" s="38"/>
      <c r="H494" s="24"/>
    </row>
    <row r="495" spans="3:8" s="23" customFormat="1" x14ac:dyDescent="0.25">
      <c r="C495" s="41"/>
      <c r="D495" s="40"/>
      <c r="E495" s="40"/>
      <c r="F495" s="40"/>
      <c r="G495" s="38"/>
      <c r="H495" s="24"/>
    </row>
    <row r="496" spans="3:8" s="23" customFormat="1" x14ac:dyDescent="0.25">
      <c r="C496" s="41"/>
      <c r="D496" s="40"/>
      <c r="E496" s="40"/>
      <c r="F496" s="40"/>
      <c r="G496" s="38"/>
      <c r="H496" s="24"/>
    </row>
    <row r="497" spans="3:8" s="23" customFormat="1" x14ac:dyDescent="0.25">
      <c r="C497" s="41"/>
      <c r="D497" s="40"/>
      <c r="E497" s="40"/>
      <c r="F497" s="40"/>
      <c r="G497" s="38"/>
      <c r="H497" s="24"/>
    </row>
    <row r="498" spans="3:8" s="23" customFormat="1" x14ac:dyDescent="0.25">
      <c r="C498" s="41"/>
      <c r="D498" s="40"/>
      <c r="E498" s="40"/>
      <c r="F498" s="40"/>
      <c r="G498" s="38"/>
      <c r="H498" s="24"/>
    </row>
    <row r="499" spans="3:8" s="23" customFormat="1" x14ac:dyDescent="0.25">
      <c r="C499" s="41"/>
      <c r="D499" s="40"/>
      <c r="E499" s="40"/>
      <c r="F499" s="40"/>
      <c r="G499" s="38"/>
      <c r="H499" s="24"/>
    </row>
    <row r="500" spans="3:8" s="23" customFormat="1" x14ac:dyDescent="0.25">
      <c r="C500" s="41"/>
      <c r="D500" s="40"/>
      <c r="E500" s="40"/>
      <c r="F500" s="40"/>
      <c r="G500" s="38"/>
      <c r="H500" s="24"/>
    </row>
    <row r="501" spans="3:8" s="23" customFormat="1" x14ac:dyDescent="0.25">
      <c r="C501" s="41"/>
      <c r="D501" s="40"/>
      <c r="E501" s="40"/>
      <c r="F501" s="40"/>
      <c r="G501" s="38"/>
      <c r="H501" s="24"/>
    </row>
    <row r="502" spans="3:8" s="23" customFormat="1" x14ac:dyDescent="0.25">
      <c r="C502" s="41"/>
      <c r="D502" s="40"/>
      <c r="E502" s="40"/>
      <c r="F502" s="40"/>
      <c r="G502" s="38"/>
      <c r="H502" s="24"/>
    </row>
    <row r="503" spans="3:8" s="23" customFormat="1" x14ac:dyDescent="0.25">
      <c r="C503" s="41"/>
      <c r="D503" s="40"/>
      <c r="E503" s="40"/>
      <c r="F503" s="40"/>
      <c r="G503" s="38"/>
      <c r="H503" s="24"/>
    </row>
    <row r="504" spans="3:8" s="23" customFormat="1" x14ac:dyDescent="0.25">
      <c r="C504" s="41"/>
      <c r="D504" s="40"/>
      <c r="E504" s="40"/>
      <c r="F504" s="40"/>
      <c r="G504" s="38"/>
      <c r="H504" s="24"/>
    </row>
    <row r="505" spans="3:8" s="23" customFormat="1" x14ac:dyDescent="0.25">
      <c r="C505" s="41"/>
      <c r="D505" s="40"/>
      <c r="E505" s="40"/>
      <c r="F505" s="40"/>
      <c r="G505" s="38"/>
      <c r="H505" s="24"/>
    </row>
    <row r="506" spans="3:8" s="23" customFormat="1" x14ac:dyDescent="0.25">
      <c r="C506" s="41"/>
      <c r="D506" s="40"/>
      <c r="E506" s="40"/>
      <c r="F506" s="40"/>
      <c r="G506" s="38"/>
      <c r="H506" s="24"/>
    </row>
    <row r="507" spans="3:8" s="23" customFormat="1" x14ac:dyDescent="0.25">
      <c r="C507" s="41"/>
      <c r="D507" s="40"/>
      <c r="E507" s="40"/>
      <c r="F507" s="40"/>
      <c r="G507" s="38"/>
      <c r="H507" s="24"/>
    </row>
    <row r="508" spans="3:8" s="23" customFormat="1" x14ac:dyDescent="0.25">
      <c r="C508" s="41"/>
      <c r="D508" s="40"/>
      <c r="E508" s="40"/>
      <c r="F508" s="40"/>
      <c r="G508" s="38"/>
      <c r="H508" s="24"/>
    </row>
    <row r="509" spans="3:8" s="23" customFormat="1" x14ac:dyDescent="0.25">
      <c r="C509" s="41"/>
      <c r="D509" s="40"/>
      <c r="E509" s="40"/>
      <c r="F509" s="40"/>
      <c r="G509" s="38"/>
      <c r="H509" s="24"/>
    </row>
    <row r="510" spans="3:8" s="23" customFormat="1" x14ac:dyDescent="0.25">
      <c r="C510" s="41"/>
      <c r="D510" s="40"/>
      <c r="E510" s="40"/>
      <c r="F510" s="40"/>
      <c r="G510" s="38"/>
      <c r="H510" s="24"/>
    </row>
    <row r="511" spans="3:8" s="23" customFormat="1" x14ac:dyDescent="0.25">
      <c r="C511" s="41"/>
      <c r="D511" s="40"/>
      <c r="E511" s="40"/>
      <c r="F511" s="40"/>
      <c r="G511" s="38"/>
      <c r="H511" s="24"/>
    </row>
    <row r="512" spans="3:8" s="23" customFormat="1" x14ac:dyDescent="0.25">
      <c r="C512" s="41"/>
      <c r="D512" s="40"/>
      <c r="E512" s="40"/>
      <c r="F512" s="40"/>
      <c r="G512" s="38"/>
      <c r="H512" s="24"/>
    </row>
    <row r="513" spans="3:8" s="23" customFormat="1" x14ac:dyDescent="0.25">
      <c r="C513" s="41"/>
      <c r="D513" s="40"/>
      <c r="E513" s="40"/>
      <c r="F513" s="40"/>
      <c r="G513" s="38"/>
      <c r="H513" s="24"/>
    </row>
    <row r="514" spans="3:8" s="23" customFormat="1" x14ac:dyDescent="0.25">
      <c r="C514" s="41"/>
      <c r="D514" s="40"/>
      <c r="E514" s="40"/>
      <c r="F514" s="40"/>
      <c r="G514" s="38"/>
      <c r="H514" s="24"/>
    </row>
    <row r="515" spans="3:8" s="23" customFormat="1" x14ac:dyDescent="0.25">
      <c r="C515" s="41"/>
      <c r="D515" s="40"/>
      <c r="E515" s="40"/>
      <c r="F515" s="40"/>
      <c r="G515" s="38"/>
      <c r="H515" s="24"/>
    </row>
    <row r="516" spans="3:8" s="23" customFormat="1" x14ac:dyDescent="0.25">
      <c r="C516" s="41"/>
      <c r="D516" s="40"/>
      <c r="E516" s="40"/>
      <c r="F516" s="40"/>
      <c r="G516" s="38"/>
      <c r="H516" s="24"/>
    </row>
    <row r="517" spans="3:8" s="23" customFormat="1" x14ac:dyDescent="0.25">
      <c r="C517" s="41"/>
      <c r="D517" s="40"/>
      <c r="E517" s="40"/>
      <c r="F517" s="40"/>
      <c r="G517" s="38"/>
      <c r="H517" s="24"/>
    </row>
    <row r="518" spans="3:8" s="23" customFormat="1" x14ac:dyDescent="0.25">
      <c r="C518" s="41"/>
      <c r="D518" s="40"/>
      <c r="E518" s="40"/>
      <c r="F518" s="40"/>
      <c r="G518" s="38"/>
      <c r="H518" s="24"/>
    </row>
    <row r="519" spans="3:8" s="23" customFormat="1" x14ac:dyDescent="0.25">
      <c r="C519" s="41"/>
      <c r="D519" s="40"/>
      <c r="E519" s="40"/>
      <c r="F519" s="40"/>
      <c r="G519" s="38"/>
      <c r="H519" s="24"/>
    </row>
    <row r="520" spans="3:8" s="23" customFormat="1" x14ac:dyDescent="0.25">
      <c r="C520" s="41"/>
      <c r="D520" s="40"/>
      <c r="E520" s="40"/>
      <c r="F520" s="40"/>
      <c r="G520" s="38"/>
      <c r="H520" s="24"/>
    </row>
    <row r="521" spans="3:8" s="23" customFormat="1" x14ac:dyDescent="0.25">
      <c r="C521" s="41"/>
      <c r="D521" s="40"/>
      <c r="E521" s="40"/>
      <c r="F521" s="40"/>
      <c r="G521" s="38"/>
      <c r="H521" s="24"/>
    </row>
    <row r="522" spans="3:8" s="23" customFormat="1" x14ac:dyDescent="0.25">
      <c r="C522" s="41"/>
      <c r="D522" s="40"/>
      <c r="E522" s="40"/>
      <c r="F522" s="40"/>
      <c r="G522" s="38"/>
      <c r="H522" s="24"/>
    </row>
    <row r="523" spans="3:8" s="23" customFormat="1" x14ac:dyDescent="0.25">
      <c r="C523" s="41"/>
      <c r="D523" s="40"/>
      <c r="E523" s="40"/>
      <c r="F523" s="40"/>
      <c r="G523" s="38"/>
      <c r="H523" s="24"/>
    </row>
    <row r="524" spans="3:8" s="23" customFormat="1" x14ac:dyDescent="0.25">
      <c r="C524" s="41"/>
      <c r="D524" s="40"/>
      <c r="E524" s="40"/>
      <c r="F524" s="40"/>
      <c r="G524" s="38"/>
      <c r="H524" s="24"/>
    </row>
    <row r="525" spans="3:8" s="23" customFormat="1" x14ac:dyDescent="0.25">
      <c r="C525" s="41"/>
      <c r="D525" s="40"/>
      <c r="E525" s="40"/>
      <c r="F525" s="40"/>
      <c r="G525" s="38"/>
      <c r="H525" s="24"/>
    </row>
    <row r="526" spans="3:8" s="23" customFormat="1" x14ac:dyDescent="0.25">
      <c r="C526" s="41"/>
      <c r="D526" s="40"/>
      <c r="E526" s="40"/>
      <c r="F526" s="40"/>
      <c r="G526" s="38"/>
      <c r="H526" s="24"/>
    </row>
    <row r="527" spans="3:8" s="23" customFormat="1" x14ac:dyDescent="0.25">
      <c r="C527" s="41"/>
      <c r="D527" s="40"/>
      <c r="E527" s="40"/>
      <c r="F527" s="40"/>
      <c r="G527" s="38"/>
      <c r="H527" s="24"/>
    </row>
    <row r="528" spans="3:8" s="23" customFormat="1" x14ac:dyDescent="0.25">
      <c r="C528" s="41"/>
      <c r="D528" s="40"/>
      <c r="E528" s="40"/>
      <c r="F528" s="40"/>
      <c r="G528" s="38"/>
      <c r="H528" s="24"/>
    </row>
    <row r="529" spans="3:8" s="23" customFormat="1" x14ac:dyDescent="0.25">
      <c r="C529" s="41"/>
      <c r="D529" s="40"/>
      <c r="E529" s="40"/>
      <c r="F529" s="40"/>
      <c r="G529" s="38"/>
      <c r="H529" s="24"/>
    </row>
    <row r="530" spans="3:8" s="23" customFormat="1" x14ac:dyDescent="0.25">
      <c r="C530" s="41"/>
      <c r="D530" s="40"/>
      <c r="E530" s="40"/>
      <c r="F530" s="40"/>
      <c r="G530" s="38"/>
      <c r="H530" s="24"/>
    </row>
    <row r="531" spans="3:8" s="23" customFormat="1" x14ac:dyDescent="0.25">
      <c r="C531" s="41"/>
      <c r="D531" s="40"/>
      <c r="E531" s="40"/>
      <c r="F531" s="40"/>
      <c r="G531" s="38"/>
      <c r="H531" s="24"/>
    </row>
    <row r="532" spans="3:8" s="23" customFormat="1" x14ac:dyDescent="0.25">
      <c r="C532" s="41"/>
      <c r="D532" s="40"/>
      <c r="E532" s="40"/>
      <c r="F532" s="40"/>
      <c r="G532" s="38"/>
      <c r="H532" s="24"/>
    </row>
    <row r="533" spans="3:8" s="23" customFormat="1" x14ac:dyDescent="0.25">
      <c r="C533" s="41"/>
      <c r="D533" s="40"/>
      <c r="E533" s="40"/>
      <c r="F533" s="40"/>
      <c r="G533" s="38"/>
      <c r="H533" s="24"/>
    </row>
    <row r="534" spans="3:8" s="23" customFormat="1" x14ac:dyDescent="0.25">
      <c r="C534" s="41"/>
      <c r="D534" s="40"/>
      <c r="E534" s="40"/>
      <c r="F534" s="40"/>
      <c r="G534" s="38"/>
      <c r="H534" s="24"/>
    </row>
    <row r="535" spans="3:8" s="23" customFormat="1" x14ac:dyDescent="0.25">
      <c r="C535" s="41"/>
      <c r="D535" s="40"/>
      <c r="E535" s="40"/>
      <c r="F535" s="40"/>
      <c r="G535" s="38"/>
      <c r="H535" s="24"/>
    </row>
    <row r="536" spans="3:8" s="23" customFormat="1" x14ac:dyDescent="0.25">
      <c r="C536" s="41"/>
      <c r="D536" s="40"/>
      <c r="E536" s="40"/>
      <c r="F536" s="40"/>
      <c r="G536" s="38"/>
      <c r="H536" s="24"/>
    </row>
    <row r="537" spans="3:8" s="23" customFormat="1" x14ac:dyDescent="0.25">
      <c r="C537" s="41"/>
      <c r="D537" s="40"/>
      <c r="E537" s="40"/>
      <c r="F537" s="40"/>
      <c r="G537" s="38"/>
      <c r="H537" s="24"/>
    </row>
    <row r="538" spans="3:8" s="23" customFormat="1" x14ac:dyDescent="0.25">
      <c r="C538" s="41"/>
      <c r="D538" s="40"/>
      <c r="E538" s="40"/>
      <c r="F538" s="40"/>
      <c r="G538" s="38"/>
      <c r="H538" s="24"/>
    </row>
    <row r="539" spans="3:8" s="23" customFormat="1" x14ac:dyDescent="0.25">
      <c r="C539" s="41"/>
      <c r="D539" s="40"/>
      <c r="E539" s="40"/>
      <c r="F539" s="40"/>
      <c r="G539" s="38"/>
      <c r="H539" s="24"/>
    </row>
    <row r="540" spans="3:8" s="23" customFormat="1" x14ac:dyDescent="0.25">
      <c r="C540" s="41"/>
      <c r="D540" s="40"/>
      <c r="E540" s="40"/>
      <c r="F540" s="40"/>
      <c r="G540" s="38"/>
      <c r="H540" s="24"/>
    </row>
    <row r="541" spans="3:8" s="23" customFormat="1" x14ac:dyDescent="0.25">
      <c r="C541" s="41"/>
      <c r="D541" s="40"/>
      <c r="E541" s="40"/>
      <c r="F541" s="40"/>
      <c r="G541" s="38"/>
      <c r="H541" s="24"/>
    </row>
    <row r="542" spans="3:8" s="23" customFormat="1" x14ac:dyDescent="0.25">
      <c r="C542" s="41"/>
      <c r="D542" s="40"/>
      <c r="E542" s="40"/>
      <c r="F542" s="40"/>
      <c r="G542" s="38"/>
      <c r="H542" s="24"/>
    </row>
    <row r="543" spans="3:8" s="23" customFormat="1" x14ac:dyDescent="0.25">
      <c r="C543" s="41"/>
      <c r="D543" s="40"/>
      <c r="E543" s="40"/>
      <c r="F543" s="40"/>
      <c r="G543" s="38"/>
      <c r="H543" s="24"/>
    </row>
    <row r="544" spans="3:8" s="23" customFormat="1" x14ac:dyDescent="0.25">
      <c r="C544" s="41"/>
      <c r="D544" s="40"/>
      <c r="E544" s="40"/>
      <c r="F544" s="40"/>
      <c r="G544" s="38"/>
      <c r="H544" s="24"/>
    </row>
    <row r="545" spans="3:8" s="23" customFormat="1" x14ac:dyDescent="0.25">
      <c r="C545" s="41"/>
      <c r="D545" s="40"/>
      <c r="E545" s="40"/>
      <c r="F545" s="40"/>
      <c r="G545" s="38"/>
      <c r="H545" s="24"/>
    </row>
    <row r="546" spans="3:8" s="23" customFormat="1" x14ac:dyDescent="0.25">
      <c r="C546" s="41"/>
      <c r="D546" s="40"/>
      <c r="E546" s="40"/>
      <c r="F546" s="40"/>
      <c r="G546" s="38"/>
      <c r="H546" s="24"/>
    </row>
    <row r="547" spans="3:8" s="23" customFormat="1" x14ac:dyDescent="0.25">
      <c r="C547" s="41"/>
      <c r="D547" s="40"/>
      <c r="E547" s="40"/>
      <c r="F547" s="40"/>
      <c r="G547" s="38"/>
      <c r="H547" s="24"/>
    </row>
    <row r="548" spans="3:8" s="23" customFormat="1" x14ac:dyDescent="0.25">
      <c r="C548" s="41"/>
      <c r="D548" s="40"/>
      <c r="E548" s="40"/>
      <c r="F548" s="40"/>
      <c r="G548" s="38"/>
      <c r="H548" s="24"/>
    </row>
    <row r="549" spans="3:8" s="23" customFormat="1" x14ac:dyDescent="0.25">
      <c r="C549" s="41"/>
      <c r="D549" s="40"/>
      <c r="E549" s="40"/>
      <c r="F549" s="40"/>
      <c r="G549" s="38"/>
      <c r="H549" s="24"/>
    </row>
    <row r="550" spans="3:8" s="23" customFormat="1" x14ac:dyDescent="0.25">
      <c r="C550" s="41"/>
      <c r="D550" s="40"/>
      <c r="E550" s="40"/>
      <c r="F550" s="40"/>
      <c r="G550" s="38"/>
      <c r="H550" s="24"/>
    </row>
    <row r="551" spans="3:8" s="23" customFormat="1" x14ac:dyDescent="0.25">
      <c r="C551" s="41"/>
      <c r="D551" s="40"/>
      <c r="E551" s="40"/>
      <c r="F551" s="40"/>
      <c r="G551" s="38"/>
      <c r="H551" s="24"/>
    </row>
    <row r="552" spans="3:8" s="23" customFormat="1" x14ac:dyDescent="0.25">
      <c r="C552" s="41"/>
      <c r="D552" s="40"/>
      <c r="E552" s="40"/>
      <c r="F552" s="40"/>
      <c r="G552" s="38"/>
      <c r="H552" s="24"/>
    </row>
    <row r="553" spans="3:8" s="23" customFormat="1" x14ac:dyDescent="0.25">
      <c r="C553" s="41"/>
      <c r="D553" s="40"/>
      <c r="E553" s="40"/>
      <c r="F553" s="40"/>
      <c r="G553" s="38"/>
      <c r="H553" s="24"/>
    </row>
    <row r="554" spans="3:8" s="23" customFormat="1" x14ac:dyDescent="0.25">
      <c r="C554" s="41"/>
      <c r="D554" s="40"/>
      <c r="E554" s="40"/>
      <c r="F554" s="40"/>
      <c r="G554" s="38"/>
      <c r="H554" s="24"/>
    </row>
    <row r="555" spans="3:8" s="23" customFormat="1" x14ac:dyDescent="0.25">
      <c r="C555" s="41"/>
      <c r="D555" s="40"/>
      <c r="E555" s="40"/>
      <c r="F555" s="40"/>
      <c r="G555" s="38"/>
      <c r="H555" s="24"/>
    </row>
    <row r="556" spans="3:8" s="23" customFormat="1" x14ac:dyDescent="0.25">
      <c r="C556" s="41"/>
      <c r="D556" s="40"/>
      <c r="E556" s="40"/>
      <c r="F556" s="40"/>
      <c r="G556" s="38"/>
      <c r="H556" s="24"/>
    </row>
    <row r="557" spans="3:8" s="23" customFormat="1" x14ac:dyDescent="0.25">
      <c r="C557" s="41"/>
      <c r="D557" s="40"/>
      <c r="E557" s="40"/>
      <c r="F557" s="40"/>
      <c r="G557" s="38"/>
      <c r="H557" s="24"/>
    </row>
    <row r="558" spans="3:8" s="23" customFormat="1" x14ac:dyDescent="0.25">
      <c r="C558" s="41"/>
      <c r="D558" s="40"/>
      <c r="E558" s="40"/>
      <c r="F558" s="40"/>
      <c r="G558" s="38"/>
      <c r="H558" s="24"/>
    </row>
    <row r="559" spans="3:8" s="23" customFormat="1" x14ac:dyDescent="0.25">
      <c r="C559" s="41"/>
      <c r="D559" s="40"/>
      <c r="E559" s="40"/>
      <c r="F559" s="40"/>
      <c r="G559" s="38"/>
      <c r="H559" s="24"/>
    </row>
    <row r="560" spans="3:8" s="23" customFormat="1" x14ac:dyDescent="0.25">
      <c r="C560" s="41"/>
      <c r="D560" s="40"/>
      <c r="E560" s="40"/>
      <c r="F560" s="40"/>
      <c r="G560" s="38"/>
      <c r="H560" s="24"/>
    </row>
    <row r="561" spans="3:8" s="23" customFormat="1" x14ac:dyDescent="0.25">
      <c r="C561" s="41"/>
      <c r="D561" s="40"/>
      <c r="E561" s="40"/>
      <c r="F561" s="40"/>
      <c r="G561" s="38"/>
      <c r="H561" s="24"/>
    </row>
    <row r="562" spans="3:8" s="23" customFormat="1" x14ac:dyDescent="0.25">
      <c r="C562" s="41"/>
      <c r="D562" s="40"/>
      <c r="E562" s="40"/>
      <c r="F562" s="40"/>
      <c r="G562" s="38"/>
      <c r="H562" s="24"/>
    </row>
    <row r="563" spans="3:8" s="23" customFormat="1" x14ac:dyDescent="0.25">
      <c r="C563" s="41"/>
      <c r="D563" s="40"/>
      <c r="E563" s="40"/>
      <c r="F563" s="40"/>
      <c r="G563" s="38"/>
      <c r="H563" s="24"/>
    </row>
    <row r="564" spans="3:8" s="23" customFormat="1" x14ac:dyDescent="0.25">
      <c r="C564" s="41"/>
      <c r="D564" s="40"/>
      <c r="E564" s="40"/>
      <c r="F564" s="40"/>
      <c r="G564" s="38"/>
      <c r="H564" s="24"/>
    </row>
    <row r="565" spans="3:8" s="23" customFormat="1" x14ac:dyDescent="0.25">
      <c r="C565" s="41"/>
      <c r="D565" s="40"/>
      <c r="E565" s="40"/>
      <c r="F565" s="40"/>
      <c r="G565" s="38"/>
      <c r="H565" s="24"/>
    </row>
    <row r="566" spans="3:8" s="23" customFormat="1" x14ac:dyDescent="0.25">
      <c r="C566" s="41"/>
      <c r="D566" s="40"/>
      <c r="E566" s="40"/>
      <c r="F566" s="40"/>
      <c r="G566" s="38"/>
      <c r="H566" s="24"/>
    </row>
    <row r="567" spans="3:8" s="23" customFormat="1" x14ac:dyDescent="0.25">
      <c r="C567" s="41"/>
      <c r="D567" s="40"/>
      <c r="E567" s="40"/>
      <c r="F567" s="40"/>
      <c r="G567" s="38"/>
      <c r="H567" s="24"/>
    </row>
    <row r="568" spans="3:8" s="23" customFormat="1" x14ac:dyDescent="0.25">
      <c r="C568" s="41"/>
      <c r="D568" s="40"/>
      <c r="E568" s="40"/>
      <c r="F568" s="40"/>
      <c r="G568" s="38"/>
      <c r="H568" s="24"/>
    </row>
    <row r="569" spans="3:8" s="23" customFormat="1" x14ac:dyDescent="0.25">
      <c r="C569" s="41"/>
      <c r="D569" s="40"/>
      <c r="E569" s="40"/>
      <c r="F569" s="40"/>
      <c r="G569" s="38"/>
      <c r="H569" s="24"/>
    </row>
    <row r="570" spans="3:8" s="23" customFormat="1" x14ac:dyDescent="0.25">
      <c r="C570" s="41"/>
      <c r="D570" s="40"/>
      <c r="E570" s="40"/>
      <c r="F570" s="40"/>
      <c r="G570" s="38"/>
      <c r="H570" s="24"/>
    </row>
  </sheetData>
  <mergeCells count="32">
    <mergeCell ref="A222:A224"/>
    <mergeCell ref="A90:A101"/>
    <mergeCell ref="A6:K6"/>
    <mergeCell ref="A7:K7"/>
    <mergeCell ref="A18:A29"/>
    <mergeCell ref="A30:A41"/>
    <mergeCell ref="A42:A53"/>
    <mergeCell ref="A8:K8"/>
    <mergeCell ref="G9:G10"/>
    <mergeCell ref="H9:K9"/>
    <mergeCell ref="A11:A17"/>
    <mergeCell ref="A66:A77"/>
    <mergeCell ref="A78:A89"/>
    <mergeCell ref="A9:A10"/>
    <mergeCell ref="B9:B10"/>
    <mergeCell ref="C9:F9"/>
    <mergeCell ref="A54:A65"/>
    <mergeCell ref="A1:K1"/>
    <mergeCell ref="A2:K2"/>
    <mergeCell ref="A3:K3"/>
    <mergeCell ref="A4:K4"/>
    <mergeCell ref="A5:K5"/>
    <mergeCell ref="A126:A137"/>
    <mergeCell ref="A186:A197"/>
    <mergeCell ref="A102:A113"/>
    <mergeCell ref="A114:A125"/>
    <mergeCell ref="A150:A161"/>
    <mergeCell ref="A198:A209"/>
    <mergeCell ref="A174:A185"/>
    <mergeCell ref="A162:A173"/>
    <mergeCell ref="A138:A149"/>
    <mergeCell ref="A210:A221"/>
  </mergeCells>
  <phoneticPr fontId="28" type="noConversion"/>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L434"/>
  <sheetViews>
    <sheetView showGridLines="0" zoomScale="107" zoomScaleNormal="107" workbookViewId="0">
      <pane xSplit="2" ySplit="10" topLeftCell="C219" activePane="bottomRight" state="frozen"/>
      <selection activeCell="A174" sqref="A174:A179"/>
      <selection pane="topRight" activeCell="A174" sqref="A174:A179"/>
      <selection pane="bottomLeft" activeCell="A174" sqref="A174:A179"/>
      <selection pane="bottomRight" activeCell="L229" sqref="L229"/>
    </sheetView>
  </sheetViews>
  <sheetFormatPr baseColWidth="10" defaultColWidth="11.44140625" defaultRowHeight="13.8" x14ac:dyDescent="0.25"/>
  <cols>
    <col min="1" max="2" width="11" style="2" customWidth="1"/>
    <col min="3" max="3" width="11.5546875" style="14" customWidth="1"/>
    <col min="4" max="4" width="6.5546875" style="14" customWidth="1"/>
    <col min="5" max="5" width="7.5546875" style="14" customWidth="1"/>
    <col min="6" max="6" width="8.88671875" style="14" customWidth="1"/>
    <col min="7" max="7" width="1.88671875" style="182" customWidth="1"/>
    <col min="8" max="8" width="11.44140625" style="14" customWidth="1"/>
    <col min="9" max="9" width="9.6640625" style="14" customWidth="1"/>
    <col min="10" max="10" width="9.88671875" style="14" customWidth="1"/>
    <col min="11" max="11" width="17" style="14" customWidth="1"/>
    <col min="12" max="16384" width="11.44140625" style="2"/>
  </cols>
  <sheetData>
    <row r="1" spans="1:11" x14ac:dyDescent="0.25">
      <c r="A1" s="314" t="s">
        <v>24</v>
      </c>
      <c r="B1" s="315"/>
      <c r="C1" s="315"/>
      <c r="D1" s="315"/>
      <c r="E1" s="315"/>
      <c r="F1" s="315"/>
      <c r="G1" s="315"/>
      <c r="H1" s="315"/>
      <c r="I1" s="315"/>
      <c r="J1" s="315"/>
      <c r="K1" s="316"/>
    </row>
    <row r="2" spans="1:11" x14ac:dyDescent="0.25">
      <c r="A2" s="317" t="s">
        <v>25</v>
      </c>
      <c r="B2" s="318"/>
      <c r="C2" s="318"/>
      <c r="D2" s="318"/>
      <c r="E2" s="318"/>
      <c r="F2" s="318"/>
      <c r="G2" s="318"/>
      <c r="H2" s="318"/>
      <c r="I2" s="318"/>
      <c r="J2" s="318"/>
      <c r="K2" s="319"/>
    </row>
    <row r="3" spans="1:11" x14ac:dyDescent="0.25">
      <c r="A3" s="317" t="s">
        <v>26</v>
      </c>
      <c r="B3" s="318"/>
      <c r="C3" s="318"/>
      <c r="D3" s="318"/>
      <c r="E3" s="318"/>
      <c r="F3" s="318"/>
      <c r="G3" s="318"/>
      <c r="H3" s="318"/>
      <c r="I3" s="318"/>
      <c r="J3" s="318"/>
      <c r="K3" s="319"/>
    </row>
    <row r="4" spans="1:11" x14ac:dyDescent="0.25">
      <c r="A4" s="317" t="s">
        <v>27</v>
      </c>
      <c r="B4" s="318"/>
      <c r="C4" s="318"/>
      <c r="D4" s="318"/>
      <c r="E4" s="318"/>
      <c r="F4" s="318"/>
      <c r="G4" s="318"/>
      <c r="H4" s="318"/>
      <c r="I4" s="318"/>
      <c r="J4" s="318"/>
      <c r="K4" s="319"/>
    </row>
    <row r="5" spans="1:11" x14ac:dyDescent="0.25">
      <c r="A5" s="324"/>
      <c r="B5" s="325"/>
      <c r="C5" s="325"/>
      <c r="D5" s="325"/>
      <c r="E5" s="325"/>
      <c r="F5" s="325"/>
      <c r="G5" s="325"/>
      <c r="H5" s="325"/>
      <c r="I5" s="325"/>
      <c r="J5" s="325"/>
      <c r="K5" s="326"/>
    </row>
    <row r="6" spans="1:11" ht="20.25" customHeight="1" x14ac:dyDescent="0.3">
      <c r="A6" s="320" t="s">
        <v>161</v>
      </c>
      <c r="B6" s="321"/>
      <c r="C6" s="321"/>
      <c r="D6" s="321"/>
      <c r="E6" s="321"/>
      <c r="F6" s="321"/>
      <c r="G6" s="321"/>
      <c r="H6" s="321"/>
      <c r="I6" s="321"/>
      <c r="J6" s="321"/>
      <c r="K6" s="322"/>
    </row>
    <row r="7" spans="1:11" ht="15.6" x14ac:dyDescent="0.3">
      <c r="A7" s="320" t="s">
        <v>22</v>
      </c>
      <c r="B7" s="321"/>
      <c r="C7" s="321"/>
      <c r="D7" s="321"/>
      <c r="E7" s="321"/>
      <c r="F7" s="321"/>
      <c r="G7" s="321"/>
      <c r="H7" s="321"/>
      <c r="I7" s="321"/>
      <c r="J7" s="321"/>
      <c r="K7" s="322"/>
    </row>
    <row r="8" spans="1:11" ht="15.75" customHeight="1" thickBot="1" x14ac:dyDescent="0.3">
      <c r="A8" s="295" t="s">
        <v>170</v>
      </c>
      <c r="B8" s="296"/>
      <c r="C8" s="296"/>
      <c r="D8" s="296"/>
      <c r="E8" s="296"/>
      <c r="F8" s="296"/>
      <c r="G8" s="296"/>
      <c r="H8" s="296"/>
      <c r="I8" s="296"/>
      <c r="J8" s="296"/>
      <c r="K8" s="297"/>
    </row>
    <row r="9" spans="1:11" x14ac:dyDescent="0.25">
      <c r="A9" s="312" t="s">
        <v>0</v>
      </c>
      <c r="B9" s="310" t="s">
        <v>10</v>
      </c>
      <c r="C9" s="300" t="s">
        <v>20</v>
      </c>
      <c r="D9" s="300"/>
      <c r="E9" s="300"/>
      <c r="F9" s="300"/>
      <c r="G9" s="327"/>
      <c r="H9" s="300" t="s">
        <v>21</v>
      </c>
      <c r="I9" s="300"/>
      <c r="J9" s="300"/>
      <c r="K9" s="301"/>
    </row>
    <row r="10" spans="1:11" ht="14.4" thickBot="1" x14ac:dyDescent="0.3">
      <c r="A10" s="313"/>
      <c r="B10" s="311"/>
      <c r="C10" s="25" t="s">
        <v>19</v>
      </c>
      <c r="D10" s="26" t="s">
        <v>2</v>
      </c>
      <c r="E10" s="26" t="s">
        <v>3</v>
      </c>
      <c r="F10" s="26" t="s">
        <v>4</v>
      </c>
      <c r="G10" s="327"/>
      <c r="H10" s="25" t="s">
        <v>19</v>
      </c>
      <c r="I10" s="26" t="s">
        <v>2</v>
      </c>
      <c r="J10" s="26" t="s">
        <v>3</v>
      </c>
      <c r="K10" s="27" t="s">
        <v>4</v>
      </c>
    </row>
    <row r="11" spans="1:11" x14ac:dyDescent="0.25">
      <c r="A11" s="279">
        <v>2004</v>
      </c>
      <c r="B11" s="31" t="s">
        <v>10</v>
      </c>
      <c r="C11" s="46">
        <v>565</v>
      </c>
      <c r="D11" s="47">
        <v>43</v>
      </c>
      <c r="E11" s="47">
        <v>110</v>
      </c>
      <c r="F11" s="47">
        <v>412</v>
      </c>
      <c r="G11" s="48"/>
      <c r="H11" s="46">
        <v>47</v>
      </c>
      <c r="I11" s="47">
        <v>13</v>
      </c>
      <c r="J11" s="47">
        <v>14</v>
      </c>
      <c r="K11" s="49">
        <v>20</v>
      </c>
    </row>
    <row r="12" spans="1:11" x14ac:dyDescent="0.25">
      <c r="A12" s="279"/>
      <c r="B12" s="31" t="s">
        <v>11</v>
      </c>
      <c r="C12" s="46">
        <v>570</v>
      </c>
      <c r="D12" s="47">
        <v>46</v>
      </c>
      <c r="E12" s="47">
        <v>105</v>
      </c>
      <c r="F12" s="47">
        <v>419</v>
      </c>
      <c r="G12" s="48"/>
      <c r="H12" s="46">
        <v>50</v>
      </c>
      <c r="I12" s="47">
        <v>13</v>
      </c>
      <c r="J12" s="47">
        <v>15</v>
      </c>
      <c r="K12" s="49">
        <v>22</v>
      </c>
    </row>
    <row r="13" spans="1:11" x14ac:dyDescent="0.25">
      <c r="A13" s="279"/>
      <c r="B13" s="31" t="s">
        <v>12</v>
      </c>
      <c r="C13" s="46">
        <v>561</v>
      </c>
      <c r="D13" s="47">
        <v>42</v>
      </c>
      <c r="E13" s="47">
        <v>97</v>
      </c>
      <c r="F13" s="47">
        <v>422</v>
      </c>
      <c r="G13" s="48"/>
      <c r="H13" s="46">
        <v>53</v>
      </c>
      <c r="I13" s="47">
        <v>15</v>
      </c>
      <c r="J13" s="47">
        <v>15</v>
      </c>
      <c r="K13" s="49">
        <v>23</v>
      </c>
    </row>
    <row r="14" spans="1:11" x14ac:dyDescent="0.25">
      <c r="A14" s="279"/>
      <c r="B14" s="31" t="s">
        <v>13</v>
      </c>
      <c r="C14" s="46">
        <v>563</v>
      </c>
      <c r="D14" s="47">
        <v>41</v>
      </c>
      <c r="E14" s="47">
        <v>96</v>
      </c>
      <c r="F14" s="47">
        <v>426</v>
      </c>
      <c r="G14" s="48"/>
      <c r="H14" s="46">
        <v>58</v>
      </c>
      <c r="I14" s="47">
        <v>17</v>
      </c>
      <c r="J14" s="47">
        <v>16</v>
      </c>
      <c r="K14" s="49">
        <v>25</v>
      </c>
    </row>
    <row r="15" spans="1:11" x14ac:dyDescent="0.25">
      <c r="A15" s="279"/>
      <c r="B15" s="31" t="s">
        <v>14</v>
      </c>
      <c r="C15" s="46">
        <v>556</v>
      </c>
      <c r="D15" s="47">
        <v>37</v>
      </c>
      <c r="E15" s="47">
        <v>90</v>
      </c>
      <c r="F15" s="47">
        <v>429</v>
      </c>
      <c r="G15" s="48"/>
      <c r="H15" s="46">
        <v>57</v>
      </c>
      <c r="I15" s="47">
        <v>16</v>
      </c>
      <c r="J15" s="47">
        <v>16</v>
      </c>
      <c r="K15" s="49">
        <v>25</v>
      </c>
    </row>
    <row r="16" spans="1:11" x14ac:dyDescent="0.25">
      <c r="A16" s="279"/>
      <c r="B16" s="31" t="s">
        <v>15</v>
      </c>
      <c r="C16" s="46">
        <v>565</v>
      </c>
      <c r="D16" s="47">
        <v>37</v>
      </c>
      <c r="E16" s="47">
        <v>95</v>
      </c>
      <c r="F16" s="47">
        <v>433</v>
      </c>
      <c r="G16" s="48"/>
      <c r="H16" s="46">
        <v>56</v>
      </c>
      <c r="I16" s="47">
        <v>16</v>
      </c>
      <c r="J16" s="47">
        <v>14</v>
      </c>
      <c r="K16" s="49">
        <v>26</v>
      </c>
    </row>
    <row r="17" spans="1:11" ht="14.4" thickBot="1" x14ac:dyDescent="0.3">
      <c r="A17" s="280"/>
      <c r="B17" s="33" t="s">
        <v>16</v>
      </c>
      <c r="C17" s="44">
        <v>574</v>
      </c>
      <c r="D17" s="45">
        <v>39</v>
      </c>
      <c r="E17" s="45">
        <v>94</v>
      </c>
      <c r="F17" s="45">
        <v>441</v>
      </c>
      <c r="G17" s="50"/>
      <c r="H17" s="44">
        <v>59</v>
      </c>
      <c r="I17" s="45">
        <v>16</v>
      </c>
      <c r="J17" s="45">
        <v>14</v>
      </c>
      <c r="K17" s="51">
        <v>29</v>
      </c>
    </row>
    <row r="18" spans="1:11" x14ac:dyDescent="0.25">
      <c r="A18" s="278">
        <v>2005</v>
      </c>
      <c r="B18" s="34" t="s">
        <v>5</v>
      </c>
      <c r="C18" s="52">
        <v>570</v>
      </c>
      <c r="D18" s="53">
        <v>47</v>
      </c>
      <c r="E18" s="53">
        <v>94</v>
      </c>
      <c r="F18" s="53">
        <v>429</v>
      </c>
      <c r="G18" s="54"/>
      <c r="H18" s="52">
        <v>62</v>
      </c>
      <c r="I18" s="53">
        <v>21</v>
      </c>
      <c r="J18" s="53">
        <v>10</v>
      </c>
      <c r="K18" s="55">
        <v>31</v>
      </c>
    </row>
    <row r="19" spans="1:11" x14ac:dyDescent="0.25">
      <c r="A19" s="279"/>
      <c r="B19" s="31" t="s">
        <v>6</v>
      </c>
      <c r="C19" s="46">
        <v>566</v>
      </c>
      <c r="D19" s="47">
        <v>49</v>
      </c>
      <c r="E19" s="47">
        <v>94</v>
      </c>
      <c r="F19" s="47">
        <v>423</v>
      </c>
      <c r="G19" s="48"/>
      <c r="H19" s="46">
        <v>62</v>
      </c>
      <c r="I19" s="47">
        <v>20</v>
      </c>
      <c r="J19" s="47">
        <v>9</v>
      </c>
      <c r="K19" s="49">
        <v>33</v>
      </c>
    </row>
    <row r="20" spans="1:11" x14ac:dyDescent="0.25">
      <c r="A20" s="279"/>
      <c r="B20" s="31" t="s">
        <v>7</v>
      </c>
      <c r="C20" s="46">
        <v>577</v>
      </c>
      <c r="D20" s="47">
        <v>51</v>
      </c>
      <c r="E20" s="47">
        <v>89</v>
      </c>
      <c r="F20" s="47">
        <v>437</v>
      </c>
      <c r="G20" s="48"/>
      <c r="H20" s="46">
        <v>62</v>
      </c>
      <c r="I20" s="47">
        <v>20</v>
      </c>
      <c r="J20" s="47">
        <v>9</v>
      </c>
      <c r="K20" s="49">
        <v>33</v>
      </c>
    </row>
    <row r="21" spans="1:11" x14ac:dyDescent="0.25">
      <c r="A21" s="279"/>
      <c r="B21" s="31" t="s">
        <v>8</v>
      </c>
      <c r="C21" s="46">
        <v>586</v>
      </c>
      <c r="D21" s="47">
        <v>50</v>
      </c>
      <c r="E21" s="47">
        <v>88</v>
      </c>
      <c r="F21" s="47">
        <v>448</v>
      </c>
      <c r="G21" s="48"/>
      <c r="H21" s="46">
        <v>68</v>
      </c>
      <c r="I21" s="47">
        <v>19</v>
      </c>
      <c r="J21" s="47">
        <v>9</v>
      </c>
      <c r="K21" s="49">
        <v>40</v>
      </c>
    </row>
    <row r="22" spans="1:11" x14ac:dyDescent="0.25">
      <c r="A22" s="279"/>
      <c r="B22" s="31" t="s">
        <v>9</v>
      </c>
      <c r="C22" s="46">
        <v>593</v>
      </c>
      <c r="D22" s="47">
        <v>50</v>
      </c>
      <c r="E22" s="47">
        <v>86</v>
      </c>
      <c r="F22" s="47">
        <v>457</v>
      </c>
      <c r="G22" s="48"/>
      <c r="H22" s="46">
        <v>68</v>
      </c>
      <c r="I22" s="47">
        <v>19</v>
      </c>
      <c r="J22" s="47">
        <v>7</v>
      </c>
      <c r="K22" s="49">
        <v>42</v>
      </c>
    </row>
    <row r="23" spans="1:11" x14ac:dyDescent="0.25">
      <c r="A23" s="279"/>
      <c r="B23" s="31" t="s">
        <v>10</v>
      </c>
      <c r="C23" s="46">
        <v>617</v>
      </c>
      <c r="D23" s="47">
        <v>51</v>
      </c>
      <c r="E23" s="47">
        <v>90</v>
      </c>
      <c r="F23" s="47">
        <v>476</v>
      </c>
      <c r="G23" s="48"/>
      <c r="H23" s="46">
        <v>69</v>
      </c>
      <c r="I23" s="47">
        <v>20</v>
      </c>
      <c r="J23" s="47">
        <v>6</v>
      </c>
      <c r="K23" s="49">
        <v>43</v>
      </c>
    </row>
    <row r="24" spans="1:11" x14ac:dyDescent="0.25">
      <c r="A24" s="279"/>
      <c r="B24" s="31" t="s">
        <v>11</v>
      </c>
      <c r="C24" s="46">
        <v>617</v>
      </c>
      <c r="D24" s="47">
        <v>51</v>
      </c>
      <c r="E24" s="47">
        <v>93</v>
      </c>
      <c r="F24" s="47">
        <v>473</v>
      </c>
      <c r="G24" s="48"/>
      <c r="H24" s="46">
        <v>71</v>
      </c>
      <c r="I24" s="47">
        <v>17</v>
      </c>
      <c r="J24" s="47">
        <v>7</v>
      </c>
      <c r="K24" s="49">
        <v>47</v>
      </c>
    </row>
    <row r="25" spans="1:11" x14ac:dyDescent="0.25">
      <c r="A25" s="279"/>
      <c r="B25" s="31" t="s">
        <v>12</v>
      </c>
      <c r="C25" s="46">
        <v>617</v>
      </c>
      <c r="D25" s="47">
        <v>48</v>
      </c>
      <c r="E25" s="47">
        <v>86</v>
      </c>
      <c r="F25" s="47">
        <v>483</v>
      </c>
      <c r="G25" s="48"/>
      <c r="H25" s="46">
        <v>75</v>
      </c>
      <c r="I25" s="47">
        <v>19</v>
      </c>
      <c r="J25" s="47">
        <v>7</v>
      </c>
      <c r="K25" s="49">
        <v>49</v>
      </c>
    </row>
    <row r="26" spans="1:11" x14ac:dyDescent="0.25">
      <c r="A26" s="279"/>
      <c r="B26" s="31" t="s">
        <v>13</v>
      </c>
      <c r="C26" s="46">
        <v>619</v>
      </c>
      <c r="D26" s="47">
        <v>47</v>
      </c>
      <c r="E26" s="47">
        <v>86</v>
      </c>
      <c r="F26" s="47">
        <v>486</v>
      </c>
      <c r="G26" s="48"/>
      <c r="H26" s="46">
        <v>76</v>
      </c>
      <c r="I26" s="47">
        <v>19</v>
      </c>
      <c r="J26" s="47">
        <v>7</v>
      </c>
      <c r="K26" s="49">
        <v>50</v>
      </c>
    </row>
    <row r="27" spans="1:11" x14ac:dyDescent="0.25">
      <c r="A27" s="279"/>
      <c r="B27" s="31" t="s">
        <v>14</v>
      </c>
      <c r="C27" s="46">
        <v>615</v>
      </c>
      <c r="D27" s="47">
        <v>47</v>
      </c>
      <c r="E27" s="47">
        <v>89</v>
      </c>
      <c r="F27" s="47">
        <v>479</v>
      </c>
      <c r="G27" s="48"/>
      <c r="H27" s="46">
        <v>78</v>
      </c>
      <c r="I27" s="47">
        <v>18</v>
      </c>
      <c r="J27" s="47">
        <v>7</v>
      </c>
      <c r="K27" s="49">
        <v>53</v>
      </c>
    </row>
    <row r="28" spans="1:11" x14ac:dyDescent="0.25">
      <c r="A28" s="279"/>
      <c r="B28" s="31" t="s">
        <v>15</v>
      </c>
      <c r="C28" s="46">
        <v>622</v>
      </c>
      <c r="D28" s="47">
        <v>50</v>
      </c>
      <c r="E28" s="47">
        <v>88</v>
      </c>
      <c r="F28" s="47">
        <v>484</v>
      </c>
      <c r="G28" s="48"/>
      <c r="H28" s="46">
        <v>82</v>
      </c>
      <c r="I28" s="47">
        <v>18</v>
      </c>
      <c r="J28" s="47">
        <v>7</v>
      </c>
      <c r="K28" s="49">
        <v>57</v>
      </c>
    </row>
    <row r="29" spans="1:11" ht="14.4" thickBot="1" x14ac:dyDescent="0.3">
      <c r="A29" s="280"/>
      <c r="B29" s="33" t="s">
        <v>16</v>
      </c>
      <c r="C29" s="44">
        <v>619</v>
      </c>
      <c r="D29" s="45">
        <v>50</v>
      </c>
      <c r="E29" s="45">
        <v>93</v>
      </c>
      <c r="F29" s="45">
        <v>476</v>
      </c>
      <c r="G29" s="50"/>
      <c r="H29" s="44">
        <v>85</v>
      </c>
      <c r="I29" s="45">
        <v>18</v>
      </c>
      <c r="J29" s="45">
        <v>7</v>
      </c>
      <c r="K29" s="51">
        <v>60</v>
      </c>
    </row>
    <row r="30" spans="1:11" x14ac:dyDescent="0.25">
      <c r="A30" s="278">
        <v>2006</v>
      </c>
      <c r="B30" s="34" t="s">
        <v>5</v>
      </c>
      <c r="C30" s="56">
        <v>607</v>
      </c>
      <c r="D30" s="57">
        <v>46</v>
      </c>
      <c r="E30" s="57">
        <v>98</v>
      </c>
      <c r="F30" s="57">
        <v>463</v>
      </c>
      <c r="G30" s="58"/>
      <c r="H30" s="56">
        <v>84</v>
      </c>
      <c r="I30" s="57">
        <v>16</v>
      </c>
      <c r="J30" s="57">
        <v>7</v>
      </c>
      <c r="K30" s="59">
        <v>61</v>
      </c>
    </row>
    <row r="31" spans="1:11" x14ac:dyDescent="0.25">
      <c r="A31" s="279"/>
      <c r="B31" s="31" t="s">
        <v>6</v>
      </c>
      <c r="C31" s="46">
        <v>599</v>
      </c>
      <c r="D31" s="47">
        <v>43</v>
      </c>
      <c r="E31" s="47">
        <v>97</v>
      </c>
      <c r="F31" s="47">
        <v>459</v>
      </c>
      <c r="G31" s="48"/>
      <c r="H31" s="46">
        <v>85</v>
      </c>
      <c r="I31" s="47">
        <v>16</v>
      </c>
      <c r="J31" s="47">
        <v>7</v>
      </c>
      <c r="K31" s="49">
        <v>62</v>
      </c>
    </row>
    <row r="32" spans="1:11" x14ac:dyDescent="0.25">
      <c r="A32" s="279"/>
      <c r="B32" s="31" t="s">
        <v>7</v>
      </c>
      <c r="C32" s="46">
        <v>593</v>
      </c>
      <c r="D32" s="47">
        <v>43</v>
      </c>
      <c r="E32" s="47">
        <v>94</v>
      </c>
      <c r="F32" s="47">
        <v>456</v>
      </c>
      <c r="G32" s="48"/>
      <c r="H32" s="46">
        <v>87</v>
      </c>
      <c r="I32" s="47">
        <v>15</v>
      </c>
      <c r="J32" s="47">
        <v>8</v>
      </c>
      <c r="K32" s="49">
        <v>64</v>
      </c>
    </row>
    <row r="33" spans="1:11" x14ac:dyDescent="0.25">
      <c r="A33" s="279"/>
      <c r="B33" s="31" t="s">
        <v>8</v>
      </c>
      <c r="C33" s="46">
        <v>600</v>
      </c>
      <c r="D33" s="47">
        <v>44</v>
      </c>
      <c r="E33" s="47">
        <v>100</v>
      </c>
      <c r="F33" s="47">
        <v>456</v>
      </c>
      <c r="G33" s="48"/>
      <c r="H33" s="46">
        <v>86</v>
      </c>
      <c r="I33" s="47">
        <v>14</v>
      </c>
      <c r="J33" s="47">
        <v>9</v>
      </c>
      <c r="K33" s="49">
        <v>63</v>
      </c>
    </row>
    <row r="34" spans="1:11" x14ac:dyDescent="0.25">
      <c r="A34" s="279"/>
      <c r="B34" s="31" t="s">
        <v>9</v>
      </c>
      <c r="C34" s="46">
        <v>586</v>
      </c>
      <c r="D34" s="47">
        <v>39</v>
      </c>
      <c r="E34" s="47">
        <v>97</v>
      </c>
      <c r="F34" s="47">
        <v>450</v>
      </c>
      <c r="G34" s="48"/>
      <c r="H34" s="46">
        <v>86</v>
      </c>
      <c r="I34" s="47">
        <v>14</v>
      </c>
      <c r="J34" s="47">
        <v>9</v>
      </c>
      <c r="K34" s="49">
        <v>63</v>
      </c>
    </row>
    <row r="35" spans="1:11" x14ac:dyDescent="0.25">
      <c r="A35" s="279"/>
      <c r="B35" s="31" t="s">
        <v>10</v>
      </c>
      <c r="C35" s="46">
        <v>573</v>
      </c>
      <c r="D35" s="47">
        <v>37</v>
      </c>
      <c r="E35" s="47">
        <v>97</v>
      </c>
      <c r="F35" s="47">
        <v>439</v>
      </c>
      <c r="G35" s="48"/>
      <c r="H35" s="46">
        <v>90</v>
      </c>
      <c r="I35" s="47">
        <v>15</v>
      </c>
      <c r="J35" s="47">
        <v>9</v>
      </c>
      <c r="K35" s="49">
        <v>66</v>
      </c>
    </row>
    <row r="36" spans="1:11" x14ac:dyDescent="0.25">
      <c r="A36" s="279"/>
      <c r="B36" s="31" t="s">
        <v>11</v>
      </c>
      <c r="C36" s="46">
        <v>568</v>
      </c>
      <c r="D36" s="47">
        <v>36</v>
      </c>
      <c r="E36" s="47">
        <v>95</v>
      </c>
      <c r="F36" s="47">
        <v>437</v>
      </c>
      <c r="G36" s="48"/>
      <c r="H36" s="46">
        <v>91</v>
      </c>
      <c r="I36" s="47">
        <v>16</v>
      </c>
      <c r="J36" s="47">
        <v>8</v>
      </c>
      <c r="K36" s="49">
        <v>67</v>
      </c>
    </row>
    <row r="37" spans="1:11" x14ac:dyDescent="0.25">
      <c r="A37" s="279"/>
      <c r="B37" s="31" t="s">
        <v>12</v>
      </c>
      <c r="C37" s="46">
        <v>581</v>
      </c>
      <c r="D37" s="47">
        <v>36</v>
      </c>
      <c r="E37" s="47">
        <v>96</v>
      </c>
      <c r="F37" s="47">
        <v>449</v>
      </c>
      <c r="G37" s="48"/>
      <c r="H37" s="46">
        <v>88</v>
      </c>
      <c r="I37" s="47">
        <v>14</v>
      </c>
      <c r="J37" s="47">
        <v>9</v>
      </c>
      <c r="K37" s="49">
        <v>65</v>
      </c>
    </row>
    <row r="38" spans="1:11" x14ac:dyDescent="0.25">
      <c r="A38" s="279"/>
      <c r="B38" s="31" t="s">
        <v>13</v>
      </c>
      <c r="C38" s="46">
        <v>574</v>
      </c>
      <c r="D38" s="47">
        <v>34</v>
      </c>
      <c r="E38" s="47">
        <v>88</v>
      </c>
      <c r="F38" s="47">
        <v>452</v>
      </c>
      <c r="G38" s="48"/>
      <c r="H38" s="46">
        <v>90</v>
      </c>
      <c r="I38" s="47">
        <v>13</v>
      </c>
      <c r="J38" s="47">
        <v>11</v>
      </c>
      <c r="K38" s="49">
        <v>66</v>
      </c>
    </row>
    <row r="39" spans="1:11" x14ac:dyDescent="0.25">
      <c r="A39" s="279"/>
      <c r="B39" s="31" t="s">
        <v>14</v>
      </c>
      <c r="C39" s="46">
        <v>577</v>
      </c>
      <c r="D39" s="47">
        <v>29</v>
      </c>
      <c r="E39" s="47">
        <v>90</v>
      </c>
      <c r="F39" s="47">
        <v>458</v>
      </c>
      <c r="G39" s="48"/>
      <c r="H39" s="46">
        <v>91</v>
      </c>
      <c r="I39" s="47">
        <v>13</v>
      </c>
      <c r="J39" s="47">
        <v>11</v>
      </c>
      <c r="K39" s="49">
        <v>67</v>
      </c>
    </row>
    <row r="40" spans="1:11" x14ac:dyDescent="0.25">
      <c r="A40" s="279"/>
      <c r="B40" s="31" t="s">
        <v>15</v>
      </c>
      <c r="C40" s="46">
        <v>580</v>
      </c>
      <c r="D40" s="47">
        <v>24</v>
      </c>
      <c r="E40" s="47">
        <v>92</v>
      </c>
      <c r="F40" s="47">
        <v>464</v>
      </c>
      <c r="G40" s="48"/>
      <c r="H40" s="46">
        <v>90</v>
      </c>
      <c r="I40" s="47">
        <v>10</v>
      </c>
      <c r="J40" s="47">
        <v>12</v>
      </c>
      <c r="K40" s="49">
        <v>68</v>
      </c>
    </row>
    <row r="41" spans="1:11" ht="14.4" thickBot="1" x14ac:dyDescent="0.3">
      <c r="A41" s="280"/>
      <c r="B41" s="33" t="s">
        <v>16</v>
      </c>
      <c r="C41" s="44">
        <v>571</v>
      </c>
      <c r="D41" s="45">
        <v>24</v>
      </c>
      <c r="E41" s="45">
        <v>88</v>
      </c>
      <c r="F41" s="45">
        <v>459</v>
      </c>
      <c r="G41" s="50"/>
      <c r="H41" s="44">
        <v>93</v>
      </c>
      <c r="I41" s="45">
        <v>10</v>
      </c>
      <c r="J41" s="45">
        <v>13</v>
      </c>
      <c r="K41" s="51">
        <v>70</v>
      </c>
    </row>
    <row r="42" spans="1:11" x14ac:dyDescent="0.25">
      <c r="A42" s="278">
        <v>2007</v>
      </c>
      <c r="B42" s="34" t="s">
        <v>5</v>
      </c>
      <c r="C42" s="56">
        <v>571</v>
      </c>
      <c r="D42" s="57">
        <v>25</v>
      </c>
      <c r="E42" s="57">
        <v>79</v>
      </c>
      <c r="F42" s="57">
        <v>467</v>
      </c>
      <c r="G42" s="58"/>
      <c r="H42" s="56">
        <v>97</v>
      </c>
      <c r="I42" s="57">
        <v>14</v>
      </c>
      <c r="J42" s="57">
        <v>10</v>
      </c>
      <c r="K42" s="59">
        <v>73</v>
      </c>
    </row>
    <row r="43" spans="1:11" x14ac:dyDescent="0.25">
      <c r="A43" s="279"/>
      <c r="B43" s="31" t="s">
        <v>6</v>
      </c>
      <c r="C43" s="46">
        <v>562</v>
      </c>
      <c r="D43" s="47">
        <v>24</v>
      </c>
      <c r="E43" s="47">
        <v>77</v>
      </c>
      <c r="F43" s="47">
        <v>461</v>
      </c>
      <c r="G43" s="48"/>
      <c r="H43" s="46">
        <v>96</v>
      </c>
      <c r="I43" s="47">
        <v>14</v>
      </c>
      <c r="J43" s="47">
        <v>9</v>
      </c>
      <c r="K43" s="49">
        <v>73</v>
      </c>
    </row>
    <row r="44" spans="1:11" x14ac:dyDescent="0.25">
      <c r="A44" s="279"/>
      <c r="B44" s="31" t="s">
        <v>7</v>
      </c>
      <c r="C44" s="46">
        <v>553</v>
      </c>
      <c r="D44" s="47">
        <v>24</v>
      </c>
      <c r="E44" s="47">
        <v>75</v>
      </c>
      <c r="F44" s="47">
        <v>454</v>
      </c>
      <c r="G44" s="48"/>
      <c r="H44" s="46">
        <v>99</v>
      </c>
      <c r="I44" s="47">
        <v>13</v>
      </c>
      <c r="J44" s="47">
        <v>9</v>
      </c>
      <c r="K44" s="49">
        <v>77</v>
      </c>
    </row>
    <row r="45" spans="1:11" x14ac:dyDescent="0.25">
      <c r="A45" s="279"/>
      <c r="B45" s="31" t="s">
        <v>8</v>
      </c>
      <c r="C45" s="46">
        <v>548</v>
      </c>
      <c r="D45" s="47">
        <v>21</v>
      </c>
      <c r="E45" s="47">
        <v>70</v>
      </c>
      <c r="F45" s="47">
        <v>457</v>
      </c>
      <c r="G45" s="48"/>
      <c r="H45" s="46">
        <v>96</v>
      </c>
      <c r="I45" s="47">
        <v>11</v>
      </c>
      <c r="J45" s="47">
        <v>8</v>
      </c>
      <c r="K45" s="49">
        <v>77</v>
      </c>
    </row>
    <row r="46" spans="1:11" x14ac:dyDescent="0.25">
      <c r="A46" s="279"/>
      <c r="B46" s="31" t="s">
        <v>9</v>
      </c>
      <c r="C46" s="46">
        <v>545</v>
      </c>
      <c r="D46" s="47">
        <v>22</v>
      </c>
      <c r="E46" s="47">
        <v>63</v>
      </c>
      <c r="F46" s="47">
        <v>460</v>
      </c>
      <c r="G46" s="48"/>
      <c r="H46" s="46">
        <v>100</v>
      </c>
      <c r="I46" s="47">
        <v>11</v>
      </c>
      <c r="J46" s="47">
        <v>10</v>
      </c>
      <c r="K46" s="49">
        <v>79</v>
      </c>
    </row>
    <row r="47" spans="1:11" x14ac:dyDescent="0.25">
      <c r="A47" s="279"/>
      <c r="B47" s="31" t="s">
        <v>10</v>
      </c>
      <c r="C47" s="46">
        <v>551</v>
      </c>
      <c r="D47" s="47">
        <v>20</v>
      </c>
      <c r="E47" s="47">
        <v>62</v>
      </c>
      <c r="F47" s="47">
        <v>469</v>
      </c>
      <c r="G47" s="48"/>
      <c r="H47" s="46">
        <v>102</v>
      </c>
      <c r="I47" s="47">
        <v>9</v>
      </c>
      <c r="J47" s="47">
        <v>11</v>
      </c>
      <c r="K47" s="49">
        <v>82</v>
      </c>
    </row>
    <row r="48" spans="1:11" x14ac:dyDescent="0.25">
      <c r="A48" s="279"/>
      <c r="B48" s="31" t="s">
        <v>11</v>
      </c>
      <c r="C48" s="46">
        <v>567</v>
      </c>
      <c r="D48" s="47">
        <v>21</v>
      </c>
      <c r="E48" s="47">
        <v>68</v>
      </c>
      <c r="F48" s="47">
        <v>478</v>
      </c>
      <c r="G48" s="48"/>
      <c r="H48" s="46">
        <v>104</v>
      </c>
      <c r="I48" s="47">
        <v>9</v>
      </c>
      <c r="J48" s="47">
        <v>12</v>
      </c>
      <c r="K48" s="49">
        <v>83</v>
      </c>
    </row>
    <row r="49" spans="1:11" x14ac:dyDescent="0.25">
      <c r="A49" s="279"/>
      <c r="B49" s="31" t="s">
        <v>12</v>
      </c>
      <c r="C49" s="46">
        <v>577</v>
      </c>
      <c r="D49" s="47">
        <v>23</v>
      </c>
      <c r="E49" s="47">
        <v>70</v>
      </c>
      <c r="F49" s="47">
        <v>484</v>
      </c>
      <c r="G49" s="48"/>
      <c r="H49" s="46">
        <v>108</v>
      </c>
      <c r="I49" s="47">
        <v>11</v>
      </c>
      <c r="J49" s="47">
        <v>12</v>
      </c>
      <c r="K49" s="49">
        <v>85</v>
      </c>
    </row>
    <row r="50" spans="1:11" x14ac:dyDescent="0.25">
      <c r="A50" s="279"/>
      <c r="B50" s="31" t="s">
        <v>13</v>
      </c>
      <c r="C50" s="46">
        <v>590</v>
      </c>
      <c r="D50" s="47">
        <v>22</v>
      </c>
      <c r="E50" s="47">
        <v>72</v>
      </c>
      <c r="F50" s="47">
        <v>496</v>
      </c>
      <c r="G50" s="48"/>
      <c r="H50" s="46">
        <v>113</v>
      </c>
      <c r="I50" s="47">
        <v>9</v>
      </c>
      <c r="J50" s="47">
        <v>12</v>
      </c>
      <c r="K50" s="49">
        <v>92</v>
      </c>
    </row>
    <row r="51" spans="1:11" x14ac:dyDescent="0.25">
      <c r="A51" s="279"/>
      <c r="B51" s="31" t="s">
        <v>14</v>
      </c>
      <c r="C51" s="46">
        <v>606</v>
      </c>
      <c r="D51" s="47">
        <v>23</v>
      </c>
      <c r="E51" s="47">
        <v>72</v>
      </c>
      <c r="F51" s="47">
        <v>511</v>
      </c>
      <c r="G51" s="48"/>
      <c r="H51" s="46">
        <v>117</v>
      </c>
      <c r="I51" s="47">
        <v>9</v>
      </c>
      <c r="J51" s="47">
        <v>12</v>
      </c>
      <c r="K51" s="49">
        <v>96</v>
      </c>
    </row>
    <row r="52" spans="1:11" x14ac:dyDescent="0.25">
      <c r="A52" s="279"/>
      <c r="B52" s="31" t="s">
        <v>15</v>
      </c>
      <c r="C52" s="46">
        <v>610</v>
      </c>
      <c r="D52" s="47">
        <v>22</v>
      </c>
      <c r="E52" s="47">
        <v>67</v>
      </c>
      <c r="F52" s="47">
        <v>521</v>
      </c>
      <c r="G52" s="48"/>
      <c r="H52" s="46">
        <v>119</v>
      </c>
      <c r="I52" s="47">
        <v>9</v>
      </c>
      <c r="J52" s="47">
        <v>12</v>
      </c>
      <c r="K52" s="49">
        <v>98</v>
      </c>
    </row>
    <row r="53" spans="1:11" ht="14.4" thickBot="1" x14ac:dyDescent="0.3">
      <c r="A53" s="280"/>
      <c r="B53" s="33" t="s">
        <v>16</v>
      </c>
      <c r="C53" s="44">
        <v>630</v>
      </c>
      <c r="D53" s="45">
        <v>23</v>
      </c>
      <c r="E53" s="45">
        <v>67</v>
      </c>
      <c r="F53" s="45">
        <v>540</v>
      </c>
      <c r="G53" s="50"/>
      <c r="H53" s="44">
        <v>117</v>
      </c>
      <c r="I53" s="45">
        <v>9</v>
      </c>
      <c r="J53" s="45">
        <v>12</v>
      </c>
      <c r="K53" s="51">
        <v>96</v>
      </c>
    </row>
    <row r="54" spans="1:11" x14ac:dyDescent="0.25">
      <c r="A54" s="278">
        <v>2008</v>
      </c>
      <c r="B54" s="34" t="s">
        <v>5</v>
      </c>
      <c r="C54" s="56">
        <v>647</v>
      </c>
      <c r="D54" s="57">
        <v>23</v>
      </c>
      <c r="E54" s="57">
        <v>69</v>
      </c>
      <c r="F54" s="57">
        <v>555</v>
      </c>
      <c r="G54" s="58"/>
      <c r="H54" s="56">
        <v>122</v>
      </c>
      <c r="I54" s="57">
        <v>9</v>
      </c>
      <c r="J54" s="57">
        <v>11</v>
      </c>
      <c r="K54" s="59">
        <v>102</v>
      </c>
    </row>
    <row r="55" spans="1:11" x14ac:dyDescent="0.25">
      <c r="A55" s="279"/>
      <c r="B55" s="31" t="s">
        <v>6</v>
      </c>
      <c r="C55" s="46">
        <v>663</v>
      </c>
      <c r="D55" s="47">
        <v>23</v>
      </c>
      <c r="E55" s="47">
        <v>66</v>
      </c>
      <c r="F55" s="47">
        <v>574</v>
      </c>
      <c r="G55" s="48"/>
      <c r="H55" s="46">
        <v>129</v>
      </c>
      <c r="I55" s="47">
        <v>10</v>
      </c>
      <c r="J55" s="47">
        <v>13</v>
      </c>
      <c r="K55" s="49">
        <v>106</v>
      </c>
    </row>
    <row r="56" spans="1:11" x14ac:dyDescent="0.25">
      <c r="A56" s="279"/>
      <c r="B56" s="31" t="s">
        <v>7</v>
      </c>
      <c r="C56" s="46">
        <v>675</v>
      </c>
      <c r="D56" s="47">
        <v>22</v>
      </c>
      <c r="E56" s="47">
        <v>66</v>
      </c>
      <c r="F56" s="47">
        <v>587</v>
      </c>
      <c r="G56" s="48"/>
      <c r="H56" s="46">
        <v>134</v>
      </c>
      <c r="I56" s="47">
        <v>11</v>
      </c>
      <c r="J56" s="47">
        <v>15</v>
      </c>
      <c r="K56" s="49">
        <v>108</v>
      </c>
    </row>
    <row r="57" spans="1:11" x14ac:dyDescent="0.25">
      <c r="A57" s="279"/>
      <c r="B57" s="31" t="s">
        <v>8</v>
      </c>
      <c r="C57" s="46">
        <v>677</v>
      </c>
      <c r="D57" s="47">
        <v>21</v>
      </c>
      <c r="E57" s="47">
        <v>61</v>
      </c>
      <c r="F57" s="47">
        <v>595</v>
      </c>
      <c r="G57" s="48"/>
      <c r="H57" s="46">
        <v>135</v>
      </c>
      <c r="I57" s="47">
        <v>12</v>
      </c>
      <c r="J57" s="47">
        <v>14</v>
      </c>
      <c r="K57" s="49">
        <v>109</v>
      </c>
    </row>
    <row r="58" spans="1:11" x14ac:dyDescent="0.25">
      <c r="A58" s="279"/>
      <c r="B58" s="31" t="s">
        <v>9</v>
      </c>
      <c r="C58" s="46">
        <v>682</v>
      </c>
      <c r="D58" s="47">
        <v>19</v>
      </c>
      <c r="E58" s="47">
        <v>60</v>
      </c>
      <c r="F58" s="47">
        <v>603</v>
      </c>
      <c r="G58" s="48"/>
      <c r="H58" s="46">
        <v>138</v>
      </c>
      <c r="I58" s="47">
        <v>10</v>
      </c>
      <c r="J58" s="47">
        <v>17</v>
      </c>
      <c r="K58" s="49">
        <v>111</v>
      </c>
    </row>
    <row r="59" spans="1:11" x14ac:dyDescent="0.25">
      <c r="A59" s="279"/>
      <c r="B59" s="31" t="s">
        <v>10</v>
      </c>
      <c r="C59" s="46">
        <v>697</v>
      </c>
      <c r="D59" s="47">
        <v>18</v>
      </c>
      <c r="E59" s="47">
        <v>60</v>
      </c>
      <c r="F59" s="47">
        <v>619</v>
      </c>
      <c r="G59" s="48"/>
      <c r="H59" s="46">
        <v>147</v>
      </c>
      <c r="I59" s="47">
        <v>9</v>
      </c>
      <c r="J59" s="47">
        <v>18</v>
      </c>
      <c r="K59" s="49">
        <v>120</v>
      </c>
    </row>
    <row r="60" spans="1:11" x14ac:dyDescent="0.25">
      <c r="A60" s="279"/>
      <c r="B60" s="31" t="s">
        <v>11</v>
      </c>
      <c r="C60" s="46">
        <v>697</v>
      </c>
      <c r="D60" s="47">
        <v>16</v>
      </c>
      <c r="E60" s="47">
        <v>66</v>
      </c>
      <c r="F60" s="47">
        <v>615</v>
      </c>
      <c r="G60" s="48"/>
      <c r="H60" s="46">
        <v>152</v>
      </c>
      <c r="I60" s="47">
        <v>8</v>
      </c>
      <c r="J60" s="47">
        <v>21</v>
      </c>
      <c r="K60" s="49">
        <v>123</v>
      </c>
    </row>
    <row r="61" spans="1:11" x14ac:dyDescent="0.25">
      <c r="A61" s="279"/>
      <c r="B61" s="31" t="s">
        <v>12</v>
      </c>
      <c r="C61" s="46">
        <v>703</v>
      </c>
      <c r="D61" s="47">
        <v>20</v>
      </c>
      <c r="E61" s="47">
        <v>68</v>
      </c>
      <c r="F61" s="47">
        <v>615</v>
      </c>
      <c r="G61" s="48"/>
      <c r="H61" s="46">
        <v>159</v>
      </c>
      <c r="I61" s="47">
        <v>9</v>
      </c>
      <c r="J61" s="47">
        <v>24</v>
      </c>
      <c r="K61" s="49">
        <v>126</v>
      </c>
    </row>
    <row r="62" spans="1:11" x14ac:dyDescent="0.25">
      <c r="A62" s="279"/>
      <c r="B62" s="31" t="s">
        <v>13</v>
      </c>
      <c r="C62" s="46">
        <v>704</v>
      </c>
      <c r="D62" s="47">
        <v>20</v>
      </c>
      <c r="E62" s="47">
        <v>66</v>
      </c>
      <c r="F62" s="47">
        <v>618</v>
      </c>
      <c r="G62" s="48"/>
      <c r="H62" s="46">
        <v>159</v>
      </c>
      <c r="I62" s="47">
        <v>9</v>
      </c>
      <c r="J62" s="47">
        <v>25</v>
      </c>
      <c r="K62" s="49">
        <v>125</v>
      </c>
    </row>
    <row r="63" spans="1:11" x14ac:dyDescent="0.25">
      <c r="A63" s="279"/>
      <c r="B63" s="31" t="s">
        <v>14</v>
      </c>
      <c r="C63" s="46">
        <v>710</v>
      </c>
      <c r="D63" s="47">
        <v>19</v>
      </c>
      <c r="E63" s="47">
        <v>68</v>
      </c>
      <c r="F63" s="47">
        <v>623</v>
      </c>
      <c r="G63" s="48"/>
      <c r="H63" s="46">
        <v>161</v>
      </c>
      <c r="I63" s="47">
        <v>8</v>
      </c>
      <c r="J63" s="47">
        <v>26</v>
      </c>
      <c r="K63" s="49">
        <v>127</v>
      </c>
    </row>
    <row r="64" spans="1:11" x14ac:dyDescent="0.25">
      <c r="A64" s="279"/>
      <c r="B64" s="31" t="s">
        <v>15</v>
      </c>
      <c r="C64" s="46">
        <v>727</v>
      </c>
      <c r="D64" s="47">
        <v>18</v>
      </c>
      <c r="E64" s="47">
        <v>70</v>
      </c>
      <c r="F64" s="47">
        <v>639</v>
      </c>
      <c r="G64" s="48"/>
      <c r="H64" s="46">
        <v>161</v>
      </c>
      <c r="I64" s="47">
        <v>9</v>
      </c>
      <c r="J64" s="47">
        <v>26</v>
      </c>
      <c r="K64" s="49">
        <v>126</v>
      </c>
    </row>
    <row r="65" spans="1:11" ht="14.4" thickBot="1" x14ac:dyDescent="0.3">
      <c r="A65" s="280"/>
      <c r="B65" s="33" t="s">
        <v>16</v>
      </c>
      <c r="C65" s="44">
        <v>728</v>
      </c>
      <c r="D65" s="45">
        <v>16</v>
      </c>
      <c r="E65" s="45">
        <v>73</v>
      </c>
      <c r="F65" s="45">
        <v>639</v>
      </c>
      <c r="G65" s="50"/>
      <c r="H65" s="44">
        <v>162</v>
      </c>
      <c r="I65" s="45">
        <v>8</v>
      </c>
      <c r="J65" s="45">
        <v>27</v>
      </c>
      <c r="K65" s="51">
        <v>127</v>
      </c>
    </row>
    <row r="66" spans="1:11" x14ac:dyDescent="0.25">
      <c r="A66" s="278">
        <v>2009</v>
      </c>
      <c r="B66" s="34" t="s">
        <v>5</v>
      </c>
      <c r="C66" s="56">
        <v>723</v>
      </c>
      <c r="D66" s="57">
        <v>20</v>
      </c>
      <c r="E66" s="57">
        <v>81</v>
      </c>
      <c r="F66" s="57">
        <v>622</v>
      </c>
      <c r="G66" s="58"/>
      <c r="H66" s="56">
        <v>161</v>
      </c>
      <c r="I66" s="57">
        <v>10</v>
      </c>
      <c r="J66" s="57">
        <v>26</v>
      </c>
      <c r="K66" s="59">
        <v>125</v>
      </c>
    </row>
    <row r="67" spans="1:11" x14ac:dyDescent="0.25">
      <c r="A67" s="279"/>
      <c r="B67" s="31" t="s">
        <v>6</v>
      </c>
      <c r="C67" s="46">
        <v>708</v>
      </c>
      <c r="D67" s="47">
        <v>18</v>
      </c>
      <c r="E67" s="47">
        <v>82</v>
      </c>
      <c r="F67" s="47">
        <v>608</v>
      </c>
      <c r="G67" s="48"/>
      <c r="H67" s="46">
        <v>156</v>
      </c>
      <c r="I67" s="47">
        <v>9</v>
      </c>
      <c r="J67" s="47">
        <v>24</v>
      </c>
      <c r="K67" s="49">
        <v>123</v>
      </c>
    </row>
    <row r="68" spans="1:11" x14ac:dyDescent="0.25">
      <c r="A68" s="279"/>
      <c r="B68" s="31" t="s">
        <v>7</v>
      </c>
      <c r="C68" s="46">
        <v>713</v>
      </c>
      <c r="D68" s="47">
        <v>20</v>
      </c>
      <c r="E68" s="47">
        <v>79</v>
      </c>
      <c r="F68" s="47">
        <v>614</v>
      </c>
      <c r="G68" s="48"/>
      <c r="H68" s="46">
        <v>162</v>
      </c>
      <c r="I68" s="47">
        <v>8</v>
      </c>
      <c r="J68" s="47">
        <v>24</v>
      </c>
      <c r="K68" s="49">
        <v>130</v>
      </c>
    </row>
    <row r="69" spans="1:11" x14ac:dyDescent="0.25">
      <c r="A69" s="279"/>
      <c r="B69" s="31" t="s">
        <v>8</v>
      </c>
      <c r="C69" s="46">
        <v>717</v>
      </c>
      <c r="D69" s="47">
        <v>23</v>
      </c>
      <c r="E69" s="47">
        <v>81</v>
      </c>
      <c r="F69" s="47">
        <v>613</v>
      </c>
      <c r="G69" s="48"/>
      <c r="H69" s="46">
        <v>163</v>
      </c>
      <c r="I69" s="47">
        <v>9</v>
      </c>
      <c r="J69" s="47">
        <v>22</v>
      </c>
      <c r="K69" s="49">
        <v>132</v>
      </c>
    </row>
    <row r="70" spans="1:11" x14ac:dyDescent="0.25">
      <c r="A70" s="279"/>
      <c r="B70" s="31" t="s">
        <v>9</v>
      </c>
      <c r="C70" s="46">
        <v>717</v>
      </c>
      <c r="D70" s="47">
        <v>25</v>
      </c>
      <c r="E70" s="47">
        <v>83</v>
      </c>
      <c r="F70" s="47">
        <v>609</v>
      </c>
      <c r="G70" s="48"/>
      <c r="H70" s="46">
        <v>162</v>
      </c>
      <c r="I70" s="47">
        <v>8</v>
      </c>
      <c r="J70" s="47">
        <v>21</v>
      </c>
      <c r="K70" s="49">
        <v>133</v>
      </c>
    </row>
    <row r="71" spans="1:11" x14ac:dyDescent="0.25">
      <c r="A71" s="279"/>
      <c r="B71" s="31" t="s">
        <v>10</v>
      </c>
      <c r="C71" s="46">
        <v>707</v>
      </c>
      <c r="D71" s="47">
        <v>24</v>
      </c>
      <c r="E71" s="47">
        <v>83</v>
      </c>
      <c r="F71" s="47">
        <v>600</v>
      </c>
      <c r="G71" s="48"/>
      <c r="H71" s="46">
        <v>160</v>
      </c>
      <c r="I71" s="47">
        <v>9</v>
      </c>
      <c r="J71" s="47">
        <v>20</v>
      </c>
      <c r="K71" s="49">
        <v>131</v>
      </c>
    </row>
    <row r="72" spans="1:11" x14ac:dyDescent="0.25">
      <c r="A72" s="279"/>
      <c r="B72" s="31" t="s">
        <v>11</v>
      </c>
      <c r="C72" s="46">
        <v>691</v>
      </c>
      <c r="D72" s="47">
        <v>24</v>
      </c>
      <c r="E72" s="47">
        <v>79</v>
      </c>
      <c r="F72" s="47">
        <v>588</v>
      </c>
      <c r="G72" s="48"/>
      <c r="H72" s="46">
        <v>162</v>
      </c>
      <c r="I72" s="47">
        <v>10</v>
      </c>
      <c r="J72" s="47">
        <v>19</v>
      </c>
      <c r="K72" s="49">
        <v>133</v>
      </c>
    </row>
    <row r="73" spans="1:11" x14ac:dyDescent="0.25">
      <c r="A73" s="279"/>
      <c r="B73" s="31" t="s">
        <v>12</v>
      </c>
      <c r="C73" s="46">
        <v>683</v>
      </c>
      <c r="D73" s="47">
        <v>20</v>
      </c>
      <c r="E73" s="47">
        <v>85</v>
      </c>
      <c r="F73" s="47">
        <v>578</v>
      </c>
      <c r="G73" s="48"/>
      <c r="H73" s="46">
        <v>165</v>
      </c>
      <c r="I73" s="47">
        <v>9</v>
      </c>
      <c r="J73" s="47">
        <v>20</v>
      </c>
      <c r="K73" s="49">
        <v>136</v>
      </c>
    </row>
    <row r="74" spans="1:11" x14ac:dyDescent="0.25">
      <c r="A74" s="279"/>
      <c r="B74" s="31" t="s">
        <v>13</v>
      </c>
      <c r="C74" s="46">
        <v>670</v>
      </c>
      <c r="D74" s="47">
        <v>22</v>
      </c>
      <c r="E74" s="47">
        <v>85</v>
      </c>
      <c r="F74" s="47">
        <v>563</v>
      </c>
      <c r="G74" s="48"/>
      <c r="H74" s="46">
        <v>166</v>
      </c>
      <c r="I74" s="47">
        <v>9</v>
      </c>
      <c r="J74" s="47">
        <v>20</v>
      </c>
      <c r="K74" s="49">
        <v>137</v>
      </c>
    </row>
    <row r="75" spans="1:11" x14ac:dyDescent="0.25">
      <c r="A75" s="279"/>
      <c r="B75" s="31" t="s">
        <v>14</v>
      </c>
      <c r="C75" s="46">
        <v>672</v>
      </c>
      <c r="D75" s="47">
        <v>22</v>
      </c>
      <c r="E75" s="47">
        <v>87</v>
      </c>
      <c r="F75" s="47">
        <v>563</v>
      </c>
      <c r="G75" s="48"/>
      <c r="H75" s="46">
        <v>171</v>
      </c>
      <c r="I75" s="47">
        <v>11</v>
      </c>
      <c r="J75" s="47">
        <v>21</v>
      </c>
      <c r="K75" s="49">
        <v>139</v>
      </c>
    </row>
    <row r="76" spans="1:11" x14ac:dyDescent="0.25">
      <c r="A76" s="279"/>
      <c r="B76" s="31" t="s">
        <v>15</v>
      </c>
      <c r="C76" s="46">
        <v>656</v>
      </c>
      <c r="D76" s="47">
        <v>20</v>
      </c>
      <c r="E76" s="47">
        <v>81</v>
      </c>
      <c r="F76" s="47">
        <v>555</v>
      </c>
      <c r="G76" s="48"/>
      <c r="H76" s="46">
        <v>172</v>
      </c>
      <c r="I76" s="47">
        <v>12</v>
      </c>
      <c r="J76" s="47">
        <v>20</v>
      </c>
      <c r="K76" s="49">
        <v>140</v>
      </c>
    </row>
    <row r="77" spans="1:11" ht="14.4" thickBot="1" x14ac:dyDescent="0.3">
      <c r="A77" s="280"/>
      <c r="B77" s="33" t="s">
        <v>16</v>
      </c>
      <c r="C77" s="44">
        <v>652</v>
      </c>
      <c r="D77" s="45">
        <v>20</v>
      </c>
      <c r="E77" s="45">
        <v>78</v>
      </c>
      <c r="F77" s="45">
        <v>554</v>
      </c>
      <c r="G77" s="50"/>
      <c r="H77" s="44">
        <v>172</v>
      </c>
      <c r="I77" s="45">
        <v>12</v>
      </c>
      <c r="J77" s="45">
        <v>21</v>
      </c>
      <c r="K77" s="51">
        <v>139</v>
      </c>
    </row>
    <row r="78" spans="1:11" x14ac:dyDescent="0.25">
      <c r="A78" s="278">
        <v>2010</v>
      </c>
      <c r="B78" s="34" t="s">
        <v>5</v>
      </c>
      <c r="C78" s="56">
        <v>646</v>
      </c>
      <c r="D78" s="57">
        <v>16</v>
      </c>
      <c r="E78" s="57">
        <v>89</v>
      </c>
      <c r="F78" s="57">
        <v>551</v>
      </c>
      <c r="G78" s="57"/>
      <c r="H78" s="56">
        <v>171</v>
      </c>
      <c r="I78" s="57">
        <v>8</v>
      </c>
      <c r="J78" s="57">
        <v>25</v>
      </c>
      <c r="K78" s="59">
        <v>140</v>
      </c>
    </row>
    <row r="79" spans="1:11" x14ac:dyDescent="0.25">
      <c r="A79" s="279"/>
      <c r="B79" s="31" t="s">
        <v>6</v>
      </c>
      <c r="C79" s="46">
        <v>627</v>
      </c>
      <c r="D79" s="47">
        <v>14</v>
      </c>
      <c r="E79" s="47">
        <v>87</v>
      </c>
      <c r="F79" s="47">
        <v>535</v>
      </c>
      <c r="G79" s="47"/>
      <c r="H79" s="46">
        <v>171</v>
      </c>
      <c r="I79" s="47">
        <v>6</v>
      </c>
      <c r="J79" s="47">
        <v>27</v>
      </c>
      <c r="K79" s="49">
        <v>140</v>
      </c>
    </row>
    <row r="80" spans="1:11" x14ac:dyDescent="0.25">
      <c r="A80" s="279"/>
      <c r="B80" s="31" t="s">
        <v>7</v>
      </c>
      <c r="C80" s="46">
        <v>611</v>
      </c>
      <c r="D80" s="47">
        <v>12</v>
      </c>
      <c r="E80" s="47">
        <v>80</v>
      </c>
      <c r="F80" s="47">
        <v>528</v>
      </c>
      <c r="G80" s="47"/>
      <c r="H80" s="46">
        <v>171</v>
      </c>
      <c r="I80" s="47">
        <v>6</v>
      </c>
      <c r="J80" s="47">
        <v>26</v>
      </c>
      <c r="K80" s="49">
        <v>141</v>
      </c>
    </row>
    <row r="81" spans="1:11" x14ac:dyDescent="0.25">
      <c r="A81" s="279"/>
      <c r="B81" s="31" t="s">
        <v>8</v>
      </c>
      <c r="C81" s="46">
        <v>600</v>
      </c>
      <c r="D81" s="47">
        <v>10</v>
      </c>
      <c r="E81" s="47">
        <v>77</v>
      </c>
      <c r="F81" s="47">
        <v>523</v>
      </c>
      <c r="G81" s="47"/>
      <c r="H81" s="46">
        <v>187</v>
      </c>
      <c r="I81" s="47">
        <v>10</v>
      </c>
      <c r="J81" s="47">
        <v>40</v>
      </c>
      <c r="K81" s="49">
        <v>139</v>
      </c>
    </row>
    <row r="82" spans="1:11" x14ac:dyDescent="0.25">
      <c r="A82" s="279"/>
      <c r="B82" s="31" t="s">
        <v>9</v>
      </c>
      <c r="C82" s="46">
        <v>593</v>
      </c>
      <c r="D82" s="47">
        <v>9</v>
      </c>
      <c r="E82" s="47">
        <v>77</v>
      </c>
      <c r="F82" s="47">
        <v>517</v>
      </c>
      <c r="G82" s="47"/>
      <c r="H82" s="46">
        <v>191</v>
      </c>
      <c r="I82" s="47">
        <v>9</v>
      </c>
      <c r="J82" s="47">
        <v>42</v>
      </c>
      <c r="K82" s="49">
        <v>142</v>
      </c>
    </row>
    <row r="83" spans="1:11" x14ac:dyDescent="0.25">
      <c r="A83" s="279"/>
      <c r="B83" s="31" t="s">
        <v>10</v>
      </c>
      <c r="C83" s="46">
        <v>580</v>
      </c>
      <c r="D83" s="47">
        <v>8</v>
      </c>
      <c r="E83" s="47">
        <v>78</v>
      </c>
      <c r="F83" s="47">
        <v>504</v>
      </c>
      <c r="G83" s="47"/>
      <c r="H83" s="46">
        <v>191</v>
      </c>
      <c r="I83" s="47">
        <v>11</v>
      </c>
      <c r="J83" s="47">
        <v>43</v>
      </c>
      <c r="K83" s="49">
        <v>139</v>
      </c>
    </row>
    <row r="84" spans="1:11" x14ac:dyDescent="0.25">
      <c r="A84" s="279"/>
      <c r="B84" s="31" t="s">
        <v>11</v>
      </c>
      <c r="C84" s="46">
        <v>573</v>
      </c>
      <c r="D84" s="47">
        <v>15</v>
      </c>
      <c r="E84" s="47">
        <v>71</v>
      </c>
      <c r="F84" s="47">
        <v>490</v>
      </c>
      <c r="G84" s="47"/>
      <c r="H84" s="46">
        <v>192</v>
      </c>
      <c r="I84" s="47">
        <v>15</v>
      </c>
      <c r="J84" s="47">
        <v>40</v>
      </c>
      <c r="K84" s="49">
        <v>138</v>
      </c>
    </row>
    <row r="85" spans="1:11" x14ac:dyDescent="0.25">
      <c r="A85" s="279"/>
      <c r="B85" s="31" t="s">
        <v>12</v>
      </c>
      <c r="C85" s="46">
        <v>562</v>
      </c>
      <c r="D85" s="47">
        <v>13</v>
      </c>
      <c r="E85" s="47">
        <v>70</v>
      </c>
      <c r="F85" s="47">
        <v>483</v>
      </c>
      <c r="G85" s="47"/>
      <c r="H85" s="46">
        <v>193</v>
      </c>
      <c r="I85" s="47">
        <v>19</v>
      </c>
      <c r="J85" s="47">
        <v>40</v>
      </c>
      <c r="K85" s="49">
        <v>135</v>
      </c>
    </row>
    <row r="86" spans="1:11" x14ac:dyDescent="0.25">
      <c r="A86" s="279"/>
      <c r="B86" s="31" t="s">
        <v>13</v>
      </c>
      <c r="C86" s="46">
        <v>547</v>
      </c>
      <c r="D86" s="47">
        <v>10</v>
      </c>
      <c r="E86" s="47">
        <v>68</v>
      </c>
      <c r="F86" s="47">
        <v>474</v>
      </c>
      <c r="G86" s="47"/>
      <c r="H86" s="46">
        <v>196</v>
      </c>
      <c r="I86" s="47">
        <v>15</v>
      </c>
      <c r="J86" s="47">
        <v>48</v>
      </c>
      <c r="K86" s="49">
        <v>136</v>
      </c>
    </row>
    <row r="87" spans="1:11" x14ac:dyDescent="0.25">
      <c r="A87" s="279"/>
      <c r="B87" s="31" t="s">
        <v>14</v>
      </c>
      <c r="C87" s="46">
        <v>550</v>
      </c>
      <c r="D87" s="47">
        <v>10</v>
      </c>
      <c r="E87" s="47">
        <v>73</v>
      </c>
      <c r="F87" s="47">
        <v>472</v>
      </c>
      <c r="G87" s="47"/>
      <c r="H87" s="46">
        <v>197</v>
      </c>
      <c r="I87" s="47">
        <v>17</v>
      </c>
      <c r="J87" s="47">
        <v>48</v>
      </c>
      <c r="K87" s="49">
        <v>135</v>
      </c>
    </row>
    <row r="88" spans="1:11" x14ac:dyDescent="0.25">
      <c r="A88" s="279"/>
      <c r="B88" s="31" t="s">
        <v>15</v>
      </c>
      <c r="C88" s="46">
        <v>566</v>
      </c>
      <c r="D88" s="47">
        <v>10</v>
      </c>
      <c r="E88" s="47">
        <v>79</v>
      </c>
      <c r="F88" s="47">
        <v>482</v>
      </c>
      <c r="G88" s="47"/>
      <c r="H88" s="46">
        <v>197</v>
      </c>
      <c r="I88" s="47">
        <v>17</v>
      </c>
      <c r="J88" s="47">
        <v>49</v>
      </c>
      <c r="K88" s="49">
        <v>135</v>
      </c>
    </row>
    <row r="89" spans="1:11" ht="14.4" thickBot="1" x14ac:dyDescent="0.3">
      <c r="A89" s="280"/>
      <c r="B89" s="33" t="s">
        <v>16</v>
      </c>
      <c r="C89" s="44">
        <v>557</v>
      </c>
      <c r="D89" s="45">
        <v>12</v>
      </c>
      <c r="E89" s="45">
        <v>76</v>
      </c>
      <c r="F89" s="45">
        <v>475</v>
      </c>
      <c r="G89" s="45"/>
      <c r="H89" s="44">
        <v>198</v>
      </c>
      <c r="I89" s="45">
        <v>17</v>
      </c>
      <c r="J89" s="45">
        <v>52</v>
      </c>
      <c r="K89" s="51">
        <v>133</v>
      </c>
    </row>
    <row r="90" spans="1:11" x14ac:dyDescent="0.25">
      <c r="A90" s="278">
        <v>2011</v>
      </c>
      <c r="B90" s="34" t="s">
        <v>5</v>
      </c>
      <c r="C90" s="56">
        <v>548</v>
      </c>
      <c r="D90" s="57">
        <v>11</v>
      </c>
      <c r="E90" s="57">
        <v>73</v>
      </c>
      <c r="F90" s="57">
        <v>469</v>
      </c>
      <c r="G90" s="57"/>
      <c r="H90" s="56">
        <v>205</v>
      </c>
      <c r="I90" s="57">
        <v>18</v>
      </c>
      <c r="J90" s="57">
        <v>56</v>
      </c>
      <c r="K90" s="59">
        <v>137</v>
      </c>
    </row>
    <row r="91" spans="1:11" x14ac:dyDescent="0.25">
      <c r="A91" s="279"/>
      <c r="B91" s="31" t="s">
        <v>6</v>
      </c>
      <c r="C91" s="46">
        <v>553</v>
      </c>
      <c r="D91" s="47">
        <v>11</v>
      </c>
      <c r="E91" s="47">
        <v>75</v>
      </c>
      <c r="F91" s="47">
        <v>473</v>
      </c>
      <c r="G91" s="47"/>
      <c r="H91" s="46">
        <v>199</v>
      </c>
      <c r="I91" s="47">
        <v>20</v>
      </c>
      <c r="J91" s="47">
        <v>52</v>
      </c>
      <c r="K91" s="49">
        <v>133</v>
      </c>
    </row>
    <row r="92" spans="1:11" x14ac:dyDescent="0.25">
      <c r="A92" s="279"/>
      <c r="B92" s="31" t="s">
        <v>7</v>
      </c>
      <c r="C92" s="46">
        <v>556</v>
      </c>
      <c r="D92" s="47">
        <v>10</v>
      </c>
      <c r="E92" s="47">
        <v>72</v>
      </c>
      <c r="F92" s="47">
        <v>482</v>
      </c>
      <c r="G92" s="47"/>
      <c r="H92" s="46">
        <v>199</v>
      </c>
      <c r="I92" s="47">
        <v>21</v>
      </c>
      <c r="J92" s="47">
        <v>53</v>
      </c>
      <c r="K92" s="49">
        <v>131</v>
      </c>
    </row>
    <row r="93" spans="1:11" x14ac:dyDescent="0.25">
      <c r="A93" s="279"/>
      <c r="B93" s="31" t="s">
        <v>8</v>
      </c>
      <c r="C93" s="46">
        <v>544</v>
      </c>
      <c r="D93" s="47">
        <v>11</v>
      </c>
      <c r="E93" s="47">
        <v>70</v>
      </c>
      <c r="F93" s="47">
        <v>473</v>
      </c>
      <c r="G93" s="47"/>
      <c r="H93" s="46">
        <v>205</v>
      </c>
      <c r="I93" s="47">
        <v>20</v>
      </c>
      <c r="J93" s="47">
        <v>58</v>
      </c>
      <c r="K93" s="49">
        <v>132</v>
      </c>
    </row>
    <row r="94" spans="1:11" x14ac:dyDescent="0.25">
      <c r="A94" s="279"/>
      <c r="B94" s="31" t="s">
        <v>9</v>
      </c>
      <c r="C94" s="46">
        <v>545</v>
      </c>
      <c r="D94" s="47">
        <v>10</v>
      </c>
      <c r="E94" s="47">
        <v>67</v>
      </c>
      <c r="F94" s="47">
        <v>477</v>
      </c>
      <c r="G94" s="47"/>
      <c r="H94" s="46">
        <v>213</v>
      </c>
      <c r="I94" s="47">
        <v>22</v>
      </c>
      <c r="J94" s="47">
        <v>61</v>
      </c>
      <c r="K94" s="49">
        <v>133</v>
      </c>
    </row>
    <row r="95" spans="1:11" x14ac:dyDescent="0.25">
      <c r="A95" s="279"/>
      <c r="B95" s="31" t="s">
        <v>10</v>
      </c>
      <c r="C95" s="46">
        <v>539</v>
      </c>
      <c r="D95" s="47">
        <v>9</v>
      </c>
      <c r="E95" s="47">
        <v>70</v>
      </c>
      <c r="F95" s="47">
        <v>471</v>
      </c>
      <c r="G95" s="47"/>
      <c r="H95" s="46">
        <v>212</v>
      </c>
      <c r="I95" s="47">
        <v>23</v>
      </c>
      <c r="J95" s="47">
        <v>57</v>
      </c>
      <c r="K95" s="49">
        <v>136</v>
      </c>
    </row>
    <row r="96" spans="1:11" x14ac:dyDescent="0.25">
      <c r="A96" s="279"/>
      <c r="B96" s="31" t="s">
        <v>11</v>
      </c>
      <c r="C96" s="46">
        <v>542</v>
      </c>
      <c r="D96" s="47">
        <v>12</v>
      </c>
      <c r="E96" s="47">
        <v>75</v>
      </c>
      <c r="F96" s="47">
        <v>465</v>
      </c>
      <c r="G96" s="47"/>
      <c r="H96" s="46">
        <v>219</v>
      </c>
      <c r="I96" s="47">
        <v>24</v>
      </c>
      <c r="J96" s="47">
        <v>64</v>
      </c>
      <c r="K96" s="49">
        <v>134</v>
      </c>
    </row>
    <row r="97" spans="1:11" x14ac:dyDescent="0.25">
      <c r="A97" s="279"/>
      <c r="B97" s="31" t="s">
        <v>12</v>
      </c>
      <c r="C97" s="46">
        <v>546</v>
      </c>
      <c r="D97" s="47">
        <v>11</v>
      </c>
      <c r="E97" s="47">
        <v>74</v>
      </c>
      <c r="F97" s="47">
        <v>471</v>
      </c>
      <c r="G97" s="47"/>
      <c r="H97" s="46">
        <v>223</v>
      </c>
      <c r="I97" s="47">
        <v>25</v>
      </c>
      <c r="J97" s="47">
        <v>66</v>
      </c>
      <c r="K97" s="49">
        <v>136</v>
      </c>
    </row>
    <row r="98" spans="1:11" x14ac:dyDescent="0.25">
      <c r="A98" s="279"/>
      <c r="B98" s="31" t="s">
        <v>13</v>
      </c>
      <c r="C98" s="46">
        <v>545</v>
      </c>
      <c r="D98" s="47">
        <v>11</v>
      </c>
      <c r="E98" s="47">
        <v>70</v>
      </c>
      <c r="F98" s="47">
        <v>473</v>
      </c>
      <c r="G98" s="47"/>
      <c r="H98" s="46">
        <v>228</v>
      </c>
      <c r="I98" s="47">
        <v>25</v>
      </c>
      <c r="J98" s="47">
        <v>67</v>
      </c>
      <c r="K98" s="49">
        <v>139</v>
      </c>
    </row>
    <row r="99" spans="1:11" x14ac:dyDescent="0.25">
      <c r="A99" s="279"/>
      <c r="B99" s="31" t="s">
        <v>14</v>
      </c>
      <c r="C99" s="46">
        <v>544</v>
      </c>
      <c r="D99" s="47">
        <v>10</v>
      </c>
      <c r="E99" s="47">
        <v>68</v>
      </c>
      <c r="F99" s="47">
        <v>474</v>
      </c>
      <c r="G99" s="47"/>
      <c r="H99" s="46">
        <v>234</v>
      </c>
      <c r="I99" s="47">
        <v>20</v>
      </c>
      <c r="J99" s="47">
        <v>78</v>
      </c>
      <c r="K99" s="49">
        <v>139</v>
      </c>
    </row>
    <row r="100" spans="1:11" x14ac:dyDescent="0.25">
      <c r="A100" s="279"/>
      <c r="B100" s="31" t="s">
        <v>15</v>
      </c>
      <c r="C100" s="46">
        <v>557</v>
      </c>
      <c r="D100" s="47">
        <v>9</v>
      </c>
      <c r="E100" s="47">
        <v>69</v>
      </c>
      <c r="F100" s="47">
        <v>486</v>
      </c>
      <c r="G100" s="47"/>
      <c r="H100" s="46">
        <v>231</v>
      </c>
      <c r="I100" s="47">
        <v>19</v>
      </c>
      <c r="J100" s="47">
        <v>73</v>
      </c>
      <c r="K100" s="49">
        <v>141</v>
      </c>
    </row>
    <row r="101" spans="1:11" ht="14.4" thickBot="1" x14ac:dyDescent="0.3">
      <c r="A101" s="280"/>
      <c r="B101" s="33" t="s">
        <v>16</v>
      </c>
      <c r="C101" s="44">
        <v>558</v>
      </c>
      <c r="D101" s="45">
        <v>9</v>
      </c>
      <c r="E101" s="45">
        <v>66</v>
      </c>
      <c r="F101" s="45">
        <v>489</v>
      </c>
      <c r="G101" s="45"/>
      <c r="H101" s="44">
        <v>230</v>
      </c>
      <c r="I101" s="45">
        <v>17</v>
      </c>
      <c r="J101" s="45">
        <v>73</v>
      </c>
      <c r="K101" s="51">
        <v>142</v>
      </c>
    </row>
    <row r="102" spans="1:11" x14ac:dyDescent="0.25">
      <c r="A102" s="278">
        <v>2012</v>
      </c>
      <c r="B102" s="34" t="s">
        <v>5</v>
      </c>
      <c r="C102" s="56">
        <v>549</v>
      </c>
      <c r="D102" s="57">
        <v>9</v>
      </c>
      <c r="E102" s="47">
        <v>70</v>
      </c>
      <c r="F102" s="57">
        <v>475</v>
      </c>
      <c r="G102" s="57"/>
      <c r="H102" s="56">
        <v>225</v>
      </c>
      <c r="I102" s="57">
        <v>18</v>
      </c>
      <c r="J102" s="57">
        <v>67</v>
      </c>
      <c r="K102" s="59">
        <v>140</v>
      </c>
    </row>
    <row r="103" spans="1:11" x14ac:dyDescent="0.25">
      <c r="A103" s="279"/>
      <c r="B103" s="31" t="s">
        <v>6</v>
      </c>
      <c r="C103" s="46">
        <v>551</v>
      </c>
      <c r="D103" s="47">
        <v>8</v>
      </c>
      <c r="E103" s="47">
        <v>71</v>
      </c>
      <c r="F103" s="47">
        <v>478</v>
      </c>
      <c r="G103" s="47"/>
      <c r="H103" s="46">
        <v>232</v>
      </c>
      <c r="I103" s="47">
        <v>18</v>
      </c>
      <c r="J103" s="47">
        <v>74</v>
      </c>
      <c r="K103" s="49">
        <v>140</v>
      </c>
    </row>
    <row r="104" spans="1:11" x14ac:dyDescent="0.25">
      <c r="A104" s="279"/>
      <c r="B104" s="31" t="s">
        <v>7</v>
      </c>
      <c r="C104" s="46">
        <v>545</v>
      </c>
      <c r="D104" s="47">
        <v>10</v>
      </c>
      <c r="E104" s="47">
        <v>70</v>
      </c>
      <c r="F104" s="47">
        <v>471</v>
      </c>
      <c r="G104" s="47"/>
      <c r="H104" s="46">
        <v>238</v>
      </c>
      <c r="I104" s="47">
        <v>17</v>
      </c>
      <c r="J104" s="47">
        <v>75</v>
      </c>
      <c r="K104" s="49">
        <v>146</v>
      </c>
    </row>
    <row r="105" spans="1:11" x14ac:dyDescent="0.25">
      <c r="A105" s="279"/>
      <c r="B105" s="31" t="s">
        <v>8</v>
      </c>
      <c r="C105" s="46">
        <v>540</v>
      </c>
      <c r="D105" s="47">
        <v>8</v>
      </c>
      <c r="E105" s="47">
        <v>75</v>
      </c>
      <c r="F105" s="47">
        <v>462</v>
      </c>
      <c r="G105" s="47"/>
      <c r="H105" s="46">
        <v>245</v>
      </c>
      <c r="I105" s="47">
        <v>19</v>
      </c>
      <c r="J105" s="47">
        <v>78</v>
      </c>
      <c r="K105" s="49">
        <v>149</v>
      </c>
    </row>
    <row r="106" spans="1:11" x14ac:dyDescent="0.25">
      <c r="A106" s="279"/>
      <c r="B106" s="31" t="s">
        <v>9</v>
      </c>
      <c r="C106" s="46">
        <v>551</v>
      </c>
      <c r="D106" s="47">
        <v>7</v>
      </c>
      <c r="E106" s="47">
        <v>74</v>
      </c>
      <c r="F106" s="47">
        <v>474</v>
      </c>
      <c r="G106" s="47"/>
      <c r="H106" s="46">
        <v>245</v>
      </c>
      <c r="I106" s="47">
        <v>16</v>
      </c>
      <c r="J106" s="47">
        <v>82</v>
      </c>
      <c r="K106" s="49">
        <v>148</v>
      </c>
    </row>
    <row r="107" spans="1:11" x14ac:dyDescent="0.25">
      <c r="A107" s="279"/>
      <c r="B107" s="31" t="s">
        <v>10</v>
      </c>
      <c r="C107" s="46">
        <v>560</v>
      </c>
      <c r="D107" s="47">
        <v>5</v>
      </c>
      <c r="E107" s="47">
        <v>73</v>
      </c>
      <c r="F107" s="47">
        <v>486</v>
      </c>
      <c r="G107" s="47"/>
      <c r="H107" s="46">
        <v>251</v>
      </c>
      <c r="I107" s="47">
        <v>16</v>
      </c>
      <c r="J107" s="47">
        <v>92</v>
      </c>
      <c r="K107" s="49">
        <v>144</v>
      </c>
    </row>
    <row r="108" spans="1:11" x14ac:dyDescent="0.25">
      <c r="A108" s="279"/>
      <c r="B108" s="31" t="s">
        <v>11</v>
      </c>
      <c r="C108" s="46">
        <v>545</v>
      </c>
      <c r="D108" s="47">
        <v>5</v>
      </c>
      <c r="E108" s="47">
        <v>69</v>
      </c>
      <c r="F108" s="47">
        <v>474</v>
      </c>
      <c r="G108" s="47"/>
      <c r="H108" s="46">
        <v>249</v>
      </c>
      <c r="I108" s="47">
        <v>16</v>
      </c>
      <c r="J108" s="47">
        <v>93</v>
      </c>
      <c r="K108" s="49">
        <v>142</v>
      </c>
    </row>
    <row r="109" spans="1:11" x14ac:dyDescent="0.25">
      <c r="A109" s="279"/>
      <c r="B109" s="31" t="s">
        <v>12</v>
      </c>
      <c r="C109" s="46">
        <v>549</v>
      </c>
      <c r="D109" s="47">
        <v>5</v>
      </c>
      <c r="E109" s="47">
        <v>69</v>
      </c>
      <c r="F109" s="47">
        <v>478</v>
      </c>
      <c r="G109" s="47"/>
      <c r="H109" s="46">
        <v>246</v>
      </c>
      <c r="I109" s="47">
        <v>17</v>
      </c>
      <c r="J109" s="47">
        <v>91</v>
      </c>
      <c r="K109" s="49">
        <v>140</v>
      </c>
    </row>
    <row r="110" spans="1:11" x14ac:dyDescent="0.25">
      <c r="A110" s="279"/>
      <c r="B110" s="31" t="s">
        <v>13</v>
      </c>
      <c r="C110" s="46">
        <v>553</v>
      </c>
      <c r="D110" s="47">
        <v>4</v>
      </c>
      <c r="E110" s="47">
        <v>67</v>
      </c>
      <c r="F110" s="47">
        <v>485</v>
      </c>
      <c r="G110" s="47"/>
      <c r="H110" s="46">
        <v>252</v>
      </c>
      <c r="I110" s="47">
        <v>19</v>
      </c>
      <c r="J110" s="47">
        <v>88</v>
      </c>
      <c r="K110" s="49">
        <v>146</v>
      </c>
    </row>
    <row r="111" spans="1:11" x14ac:dyDescent="0.25">
      <c r="A111" s="279"/>
      <c r="B111" s="31" t="s">
        <v>14</v>
      </c>
      <c r="C111" s="46">
        <v>555</v>
      </c>
      <c r="D111" s="47">
        <v>5</v>
      </c>
      <c r="E111" s="47">
        <v>66</v>
      </c>
      <c r="F111" s="47">
        <v>488</v>
      </c>
      <c r="G111" s="47"/>
      <c r="H111" s="46">
        <v>250</v>
      </c>
      <c r="I111" s="47">
        <v>16</v>
      </c>
      <c r="J111" s="47">
        <v>89</v>
      </c>
      <c r="K111" s="49">
        <v>146</v>
      </c>
    </row>
    <row r="112" spans="1:11" x14ac:dyDescent="0.25">
      <c r="A112" s="279"/>
      <c r="B112" s="31" t="s">
        <v>15</v>
      </c>
      <c r="C112" s="46">
        <v>555</v>
      </c>
      <c r="D112" s="47">
        <v>5</v>
      </c>
      <c r="E112" s="47">
        <v>68</v>
      </c>
      <c r="F112" s="47">
        <v>486</v>
      </c>
      <c r="G112" s="47"/>
      <c r="H112" s="46">
        <v>248</v>
      </c>
      <c r="I112" s="47">
        <v>17</v>
      </c>
      <c r="J112" s="47">
        <v>87</v>
      </c>
      <c r="K112" s="49">
        <v>145</v>
      </c>
    </row>
    <row r="113" spans="1:11" ht="14.4" thickBot="1" x14ac:dyDescent="0.3">
      <c r="A113" s="280"/>
      <c r="B113" s="33" t="s">
        <v>16</v>
      </c>
      <c r="C113" s="44">
        <v>545</v>
      </c>
      <c r="D113" s="45">
        <v>4</v>
      </c>
      <c r="E113" s="45">
        <v>63</v>
      </c>
      <c r="F113" s="45">
        <v>479</v>
      </c>
      <c r="G113" s="45"/>
      <c r="H113" s="44">
        <v>252</v>
      </c>
      <c r="I113" s="45">
        <v>19</v>
      </c>
      <c r="J113" s="45">
        <v>88</v>
      </c>
      <c r="K113" s="51">
        <v>147</v>
      </c>
    </row>
    <row r="114" spans="1:11" x14ac:dyDescent="0.25">
      <c r="A114" s="278">
        <v>2013</v>
      </c>
      <c r="B114" s="34" t="s">
        <v>5</v>
      </c>
      <c r="C114" s="56">
        <v>546</v>
      </c>
      <c r="D114" s="57">
        <v>4</v>
      </c>
      <c r="E114" s="47">
        <v>62</v>
      </c>
      <c r="F114" s="57">
        <v>482</v>
      </c>
      <c r="G114" s="57"/>
      <c r="H114" s="56">
        <v>243</v>
      </c>
      <c r="I114" s="57">
        <v>19</v>
      </c>
      <c r="J114" s="57">
        <v>78</v>
      </c>
      <c r="K114" s="59">
        <v>148</v>
      </c>
    </row>
    <row r="115" spans="1:11" x14ac:dyDescent="0.25">
      <c r="A115" s="279"/>
      <c r="B115" s="31" t="s">
        <v>6</v>
      </c>
      <c r="C115" s="46">
        <v>540</v>
      </c>
      <c r="D115" s="47">
        <v>3</v>
      </c>
      <c r="E115" s="47">
        <v>58</v>
      </c>
      <c r="F115" s="47">
        <v>481</v>
      </c>
      <c r="G115" s="47"/>
      <c r="H115" s="46">
        <v>242</v>
      </c>
      <c r="I115" s="47">
        <v>16</v>
      </c>
      <c r="J115" s="47">
        <v>80</v>
      </c>
      <c r="K115" s="49">
        <v>148</v>
      </c>
    </row>
    <row r="116" spans="1:11" x14ac:dyDescent="0.25">
      <c r="A116" s="279"/>
      <c r="B116" s="31" t="s">
        <v>7</v>
      </c>
      <c r="C116" s="46">
        <v>543</v>
      </c>
      <c r="D116" s="47">
        <v>4</v>
      </c>
      <c r="E116" s="47">
        <v>55</v>
      </c>
      <c r="F116" s="47">
        <v>486</v>
      </c>
      <c r="G116" s="47"/>
      <c r="H116" s="46">
        <v>243</v>
      </c>
      <c r="I116" s="47">
        <v>15</v>
      </c>
      <c r="J116" s="47">
        <v>84</v>
      </c>
      <c r="K116" s="49">
        <v>146</v>
      </c>
    </row>
    <row r="117" spans="1:11" x14ac:dyDescent="0.25">
      <c r="A117" s="279"/>
      <c r="B117" s="31" t="s">
        <v>8</v>
      </c>
      <c r="C117" s="46">
        <v>541</v>
      </c>
      <c r="D117" s="47">
        <v>4</v>
      </c>
      <c r="E117" s="47">
        <v>53</v>
      </c>
      <c r="F117" s="47">
        <v>485</v>
      </c>
      <c r="G117" s="47"/>
      <c r="H117" s="46">
        <v>242</v>
      </c>
      <c r="I117" s="47">
        <v>14</v>
      </c>
      <c r="J117" s="47">
        <v>86</v>
      </c>
      <c r="K117" s="49">
        <v>144</v>
      </c>
    </row>
    <row r="118" spans="1:11" x14ac:dyDescent="0.25">
      <c r="A118" s="279"/>
      <c r="B118" s="31" t="s">
        <v>9</v>
      </c>
      <c r="C118" s="46">
        <v>544</v>
      </c>
      <c r="D118" s="47">
        <v>4</v>
      </c>
      <c r="E118" s="47">
        <v>53</v>
      </c>
      <c r="F118" s="47">
        <v>489</v>
      </c>
      <c r="G118" s="47"/>
      <c r="H118" s="46">
        <v>237</v>
      </c>
      <c r="I118" s="47">
        <v>16</v>
      </c>
      <c r="J118" s="47">
        <v>82</v>
      </c>
      <c r="K118" s="49">
        <v>141</v>
      </c>
    </row>
    <row r="119" spans="1:11" x14ac:dyDescent="0.25">
      <c r="A119" s="279"/>
      <c r="B119" s="31" t="s">
        <v>10</v>
      </c>
      <c r="C119" s="46">
        <v>529</v>
      </c>
      <c r="D119" s="47">
        <v>4</v>
      </c>
      <c r="E119" s="47">
        <v>51</v>
      </c>
      <c r="F119" s="47">
        <v>474</v>
      </c>
      <c r="G119" s="47"/>
      <c r="H119" s="46">
        <v>239</v>
      </c>
      <c r="I119" s="47">
        <v>15</v>
      </c>
      <c r="J119" s="47">
        <v>82</v>
      </c>
      <c r="K119" s="49">
        <v>144</v>
      </c>
    </row>
    <row r="120" spans="1:11" x14ac:dyDescent="0.25">
      <c r="A120" s="279"/>
      <c r="B120" s="31" t="s">
        <v>11</v>
      </c>
      <c r="C120" s="46">
        <v>508</v>
      </c>
      <c r="D120" s="47">
        <v>4</v>
      </c>
      <c r="E120" s="47">
        <v>52</v>
      </c>
      <c r="F120" s="47">
        <v>452</v>
      </c>
      <c r="G120" s="47"/>
      <c r="H120" s="46">
        <v>242</v>
      </c>
      <c r="I120" s="47">
        <v>15</v>
      </c>
      <c r="J120" s="47">
        <v>86</v>
      </c>
      <c r="K120" s="49">
        <v>143</v>
      </c>
    </row>
    <row r="121" spans="1:11" x14ac:dyDescent="0.25">
      <c r="A121" s="279"/>
      <c r="B121" s="31" t="s">
        <v>12</v>
      </c>
      <c r="C121" s="46">
        <v>516</v>
      </c>
      <c r="D121" s="47">
        <v>5</v>
      </c>
      <c r="E121" s="47">
        <v>53</v>
      </c>
      <c r="F121" s="47">
        <v>458</v>
      </c>
      <c r="G121" s="47"/>
      <c r="H121" s="46">
        <v>236</v>
      </c>
      <c r="I121" s="47">
        <v>15</v>
      </c>
      <c r="J121" s="47">
        <v>80</v>
      </c>
      <c r="K121" s="49">
        <v>143</v>
      </c>
    </row>
    <row r="122" spans="1:11" x14ac:dyDescent="0.25">
      <c r="A122" s="279"/>
      <c r="B122" s="31" t="s">
        <v>13</v>
      </c>
      <c r="C122" s="46">
        <v>512</v>
      </c>
      <c r="D122" s="47">
        <v>4</v>
      </c>
      <c r="E122" s="47">
        <v>53</v>
      </c>
      <c r="F122" s="47">
        <v>455</v>
      </c>
      <c r="G122" s="47"/>
      <c r="H122" s="46">
        <v>233</v>
      </c>
      <c r="I122" s="47">
        <v>14</v>
      </c>
      <c r="J122" s="47">
        <v>81</v>
      </c>
      <c r="K122" s="49">
        <v>140</v>
      </c>
    </row>
    <row r="123" spans="1:11" x14ac:dyDescent="0.25">
      <c r="A123" s="279"/>
      <c r="B123" s="31" t="s">
        <v>14</v>
      </c>
      <c r="C123" s="46">
        <v>518</v>
      </c>
      <c r="D123" s="47">
        <v>4</v>
      </c>
      <c r="E123" s="47">
        <v>48</v>
      </c>
      <c r="F123" s="47">
        <v>466</v>
      </c>
      <c r="G123" s="47"/>
      <c r="H123" s="46">
        <v>232</v>
      </c>
      <c r="I123" s="47">
        <v>14</v>
      </c>
      <c r="J123" s="47">
        <v>80</v>
      </c>
      <c r="K123" s="49">
        <v>139</v>
      </c>
    </row>
    <row r="124" spans="1:11" x14ac:dyDescent="0.25">
      <c r="A124" s="279"/>
      <c r="B124" s="31" t="s">
        <v>15</v>
      </c>
      <c r="C124" s="46">
        <v>520</v>
      </c>
      <c r="D124" s="47">
        <v>4</v>
      </c>
      <c r="E124" s="47">
        <v>48</v>
      </c>
      <c r="F124" s="47">
        <v>468</v>
      </c>
      <c r="G124" s="47"/>
      <c r="H124" s="46">
        <v>232</v>
      </c>
      <c r="I124" s="47">
        <v>16</v>
      </c>
      <c r="J124" s="47">
        <v>78</v>
      </c>
      <c r="K124" s="49">
        <v>139</v>
      </c>
    </row>
    <row r="125" spans="1:11" ht="14.4" thickBot="1" x14ac:dyDescent="0.3">
      <c r="A125" s="280"/>
      <c r="B125" s="33" t="s">
        <v>16</v>
      </c>
      <c r="C125" s="44">
        <v>516</v>
      </c>
      <c r="D125" s="45">
        <v>2</v>
      </c>
      <c r="E125" s="45">
        <v>51</v>
      </c>
      <c r="F125" s="45">
        <v>463</v>
      </c>
      <c r="G125" s="45"/>
      <c r="H125" s="44">
        <v>230</v>
      </c>
      <c r="I125" s="45">
        <v>8</v>
      </c>
      <c r="J125" s="45">
        <v>79</v>
      </c>
      <c r="K125" s="51">
        <v>144</v>
      </c>
    </row>
    <row r="126" spans="1:11" x14ac:dyDescent="0.25">
      <c r="A126" s="278">
        <v>2014</v>
      </c>
      <c r="B126" s="34" t="s">
        <v>5</v>
      </c>
      <c r="C126" s="56">
        <v>519</v>
      </c>
      <c r="D126" s="57">
        <v>1</v>
      </c>
      <c r="E126" s="47">
        <v>49</v>
      </c>
      <c r="F126" s="57">
        <v>469</v>
      </c>
      <c r="G126" s="57"/>
      <c r="H126" s="56">
        <v>234</v>
      </c>
      <c r="I126" s="57">
        <v>11</v>
      </c>
      <c r="J126" s="57">
        <v>75</v>
      </c>
      <c r="K126" s="59">
        <v>149</v>
      </c>
    </row>
    <row r="127" spans="1:11" x14ac:dyDescent="0.25">
      <c r="A127" s="279"/>
      <c r="B127" s="31" t="s">
        <v>6</v>
      </c>
      <c r="C127" s="46">
        <v>527</v>
      </c>
      <c r="D127" s="47">
        <v>4</v>
      </c>
      <c r="E127" s="47">
        <v>50</v>
      </c>
      <c r="F127" s="47">
        <v>473</v>
      </c>
      <c r="G127" s="47"/>
      <c r="H127" s="46">
        <v>238</v>
      </c>
      <c r="I127" s="47">
        <v>13</v>
      </c>
      <c r="J127" s="47">
        <v>76</v>
      </c>
      <c r="K127" s="49">
        <v>150</v>
      </c>
    </row>
    <row r="128" spans="1:11" x14ac:dyDescent="0.25">
      <c r="A128" s="279"/>
      <c r="B128" s="31" t="s">
        <v>7</v>
      </c>
      <c r="C128" s="46">
        <v>526</v>
      </c>
      <c r="D128" s="47">
        <v>5</v>
      </c>
      <c r="E128" s="47">
        <v>49</v>
      </c>
      <c r="F128" s="47">
        <v>473</v>
      </c>
      <c r="G128" s="47"/>
      <c r="H128" s="46">
        <v>243</v>
      </c>
      <c r="I128" s="47">
        <v>14</v>
      </c>
      <c r="J128" s="47">
        <v>77</v>
      </c>
      <c r="K128" s="49">
        <v>152</v>
      </c>
    </row>
    <row r="129" spans="1:11" x14ac:dyDescent="0.25">
      <c r="A129" s="279"/>
      <c r="B129" s="31" t="s">
        <v>8</v>
      </c>
      <c r="C129" s="46">
        <v>526</v>
      </c>
      <c r="D129" s="47">
        <v>6</v>
      </c>
      <c r="E129" s="47">
        <v>50</v>
      </c>
      <c r="F129" s="47">
        <v>471</v>
      </c>
      <c r="G129" s="47"/>
      <c r="H129" s="46">
        <v>245</v>
      </c>
      <c r="I129" s="47">
        <v>13</v>
      </c>
      <c r="J129" s="47">
        <v>83</v>
      </c>
      <c r="K129" s="49">
        <v>150</v>
      </c>
    </row>
    <row r="130" spans="1:11" x14ac:dyDescent="0.25">
      <c r="A130" s="279"/>
      <c r="B130" s="31" t="s">
        <v>9</v>
      </c>
      <c r="C130" s="46">
        <v>521</v>
      </c>
      <c r="D130" s="47">
        <v>6</v>
      </c>
      <c r="E130" s="47">
        <v>53</v>
      </c>
      <c r="F130" s="47">
        <v>463</v>
      </c>
      <c r="G130" s="47"/>
      <c r="H130" s="46">
        <v>244</v>
      </c>
      <c r="I130" s="47">
        <v>14</v>
      </c>
      <c r="J130" s="47">
        <v>84</v>
      </c>
      <c r="K130" s="49">
        <v>147</v>
      </c>
    </row>
    <row r="131" spans="1:11" x14ac:dyDescent="0.25">
      <c r="A131" s="279"/>
      <c r="B131" s="31" t="s">
        <v>10</v>
      </c>
      <c r="C131" s="46">
        <v>527</v>
      </c>
      <c r="D131" s="47">
        <v>7</v>
      </c>
      <c r="E131" s="47">
        <v>54</v>
      </c>
      <c r="F131" s="47">
        <v>467</v>
      </c>
      <c r="G131" s="47"/>
      <c r="H131" s="46">
        <v>242</v>
      </c>
      <c r="I131" s="47">
        <v>11</v>
      </c>
      <c r="J131" s="47">
        <v>85</v>
      </c>
      <c r="K131" s="49">
        <v>147</v>
      </c>
    </row>
    <row r="132" spans="1:11" x14ac:dyDescent="0.25">
      <c r="A132" s="279"/>
      <c r="B132" s="31" t="s">
        <v>11</v>
      </c>
      <c r="C132" s="46">
        <v>534</v>
      </c>
      <c r="D132" s="47">
        <v>5</v>
      </c>
      <c r="E132" s="47">
        <v>56</v>
      </c>
      <c r="F132" s="47">
        <v>474</v>
      </c>
      <c r="G132" s="47"/>
      <c r="H132" s="46">
        <v>244</v>
      </c>
      <c r="I132" s="47">
        <v>10</v>
      </c>
      <c r="J132" s="47">
        <v>84</v>
      </c>
      <c r="K132" s="49">
        <v>150</v>
      </c>
    </row>
    <row r="133" spans="1:11" x14ac:dyDescent="0.25">
      <c r="A133" s="279"/>
      <c r="B133" s="31" t="s">
        <v>12</v>
      </c>
      <c r="C133" s="46">
        <v>537</v>
      </c>
      <c r="D133" s="47">
        <v>6</v>
      </c>
      <c r="E133" s="47">
        <v>55</v>
      </c>
      <c r="F133" s="47">
        <v>477</v>
      </c>
      <c r="G133" s="47"/>
      <c r="H133" s="46">
        <v>241</v>
      </c>
      <c r="I133" s="47">
        <v>7</v>
      </c>
      <c r="J133" s="47">
        <v>84</v>
      </c>
      <c r="K133" s="49">
        <v>151</v>
      </c>
    </row>
    <row r="134" spans="1:11" x14ac:dyDescent="0.25">
      <c r="A134" s="279"/>
      <c r="B134" s="31" t="s">
        <v>13</v>
      </c>
      <c r="C134" s="46">
        <v>549</v>
      </c>
      <c r="D134" s="47">
        <v>5</v>
      </c>
      <c r="E134" s="47">
        <v>57</v>
      </c>
      <c r="F134" s="47">
        <v>488</v>
      </c>
      <c r="G134" s="47"/>
      <c r="H134" s="46">
        <v>247</v>
      </c>
      <c r="I134" s="47">
        <v>7</v>
      </c>
      <c r="J134" s="47">
        <v>85</v>
      </c>
      <c r="K134" s="49">
        <v>156</v>
      </c>
    </row>
    <row r="135" spans="1:11" x14ac:dyDescent="0.25">
      <c r="A135" s="279"/>
      <c r="B135" s="31" t="s">
        <v>14</v>
      </c>
      <c r="C135" s="46">
        <v>554</v>
      </c>
      <c r="D135" s="47">
        <v>3</v>
      </c>
      <c r="E135" s="47">
        <v>57</v>
      </c>
      <c r="F135" s="47">
        <v>495</v>
      </c>
      <c r="G135" s="47"/>
      <c r="H135" s="46">
        <v>253</v>
      </c>
      <c r="I135" s="47">
        <v>6</v>
      </c>
      <c r="J135" s="47">
        <v>83</v>
      </c>
      <c r="K135" s="49">
        <v>165</v>
      </c>
    </row>
    <row r="136" spans="1:11" x14ac:dyDescent="0.25">
      <c r="A136" s="279"/>
      <c r="B136" s="31" t="s">
        <v>15</v>
      </c>
      <c r="C136" s="46">
        <v>548</v>
      </c>
      <c r="D136" s="47">
        <v>2</v>
      </c>
      <c r="E136" s="47">
        <v>51</v>
      </c>
      <c r="F136" s="47">
        <v>495</v>
      </c>
      <c r="G136" s="47"/>
      <c r="H136" s="46">
        <v>257</v>
      </c>
      <c r="I136" s="47">
        <v>8</v>
      </c>
      <c r="J136" s="47">
        <v>79</v>
      </c>
      <c r="K136" s="49">
        <v>171</v>
      </c>
    </row>
    <row r="137" spans="1:11" ht="14.4" thickBot="1" x14ac:dyDescent="0.3">
      <c r="A137" s="280"/>
      <c r="B137" s="33" t="s">
        <v>16</v>
      </c>
      <c r="C137" s="44">
        <v>538</v>
      </c>
      <c r="D137" s="45">
        <v>2</v>
      </c>
      <c r="E137" s="45">
        <v>45</v>
      </c>
      <c r="F137" s="45">
        <v>491</v>
      </c>
      <c r="G137" s="45"/>
      <c r="H137" s="44">
        <v>261</v>
      </c>
      <c r="I137" s="45">
        <v>8</v>
      </c>
      <c r="J137" s="45">
        <v>78</v>
      </c>
      <c r="K137" s="51">
        <v>177</v>
      </c>
    </row>
    <row r="138" spans="1:11" x14ac:dyDescent="0.25">
      <c r="A138" s="278">
        <v>2015</v>
      </c>
      <c r="B138" s="34" t="s">
        <v>5</v>
      </c>
      <c r="C138" s="56">
        <v>557</v>
      </c>
      <c r="D138" s="57">
        <v>2</v>
      </c>
      <c r="E138" s="47">
        <v>48</v>
      </c>
      <c r="F138" s="57">
        <v>507</v>
      </c>
      <c r="G138" s="57"/>
      <c r="H138" s="56">
        <v>272</v>
      </c>
      <c r="I138" s="57">
        <v>10</v>
      </c>
      <c r="J138" s="57">
        <v>80</v>
      </c>
      <c r="K138" s="59">
        <v>184</v>
      </c>
    </row>
    <row r="139" spans="1:11" x14ac:dyDescent="0.25">
      <c r="A139" s="279"/>
      <c r="B139" s="31" t="s">
        <v>6</v>
      </c>
      <c r="C139" s="46">
        <v>557</v>
      </c>
      <c r="D139" s="47">
        <v>2</v>
      </c>
      <c r="E139" s="47">
        <v>47</v>
      </c>
      <c r="F139" s="47">
        <v>508</v>
      </c>
      <c r="G139" s="47"/>
      <c r="H139" s="46">
        <v>267</v>
      </c>
      <c r="I139" s="47">
        <v>9</v>
      </c>
      <c r="J139" s="47">
        <v>75</v>
      </c>
      <c r="K139" s="49">
        <v>185</v>
      </c>
    </row>
    <row r="140" spans="1:11" x14ac:dyDescent="0.25">
      <c r="A140" s="279"/>
      <c r="B140" s="31" t="s">
        <v>7</v>
      </c>
      <c r="C140" s="46">
        <v>561</v>
      </c>
      <c r="D140" s="47">
        <v>2</v>
      </c>
      <c r="E140" s="47">
        <v>49</v>
      </c>
      <c r="F140" s="47">
        <v>510</v>
      </c>
      <c r="G140" s="47"/>
      <c r="H140" s="46">
        <v>267</v>
      </c>
      <c r="I140" s="47">
        <v>8</v>
      </c>
      <c r="J140" s="47">
        <v>75</v>
      </c>
      <c r="K140" s="49">
        <v>186</v>
      </c>
    </row>
    <row r="141" spans="1:11" x14ac:dyDescent="0.25">
      <c r="A141" s="279"/>
      <c r="B141" s="31" t="s">
        <v>8</v>
      </c>
      <c r="C141" s="46">
        <v>564</v>
      </c>
      <c r="D141" s="47">
        <v>5</v>
      </c>
      <c r="E141" s="47">
        <v>45</v>
      </c>
      <c r="F141" s="47">
        <v>514</v>
      </c>
      <c r="G141" s="47"/>
      <c r="H141" s="46">
        <v>267</v>
      </c>
      <c r="I141" s="47">
        <v>8</v>
      </c>
      <c r="J141" s="47">
        <v>77</v>
      </c>
      <c r="K141" s="49">
        <v>184</v>
      </c>
    </row>
    <row r="142" spans="1:11" x14ac:dyDescent="0.25">
      <c r="A142" s="279"/>
      <c r="B142" s="31" t="s">
        <v>9</v>
      </c>
      <c r="C142" s="46">
        <v>575</v>
      </c>
      <c r="D142" s="47">
        <v>5</v>
      </c>
      <c r="E142" s="47">
        <v>42</v>
      </c>
      <c r="F142" s="47">
        <v>528</v>
      </c>
      <c r="G142" s="47"/>
      <c r="H142" s="46">
        <v>273</v>
      </c>
      <c r="I142" s="47">
        <v>8</v>
      </c>
      <c r="J142" s="47">
        <v>76</v>
      </c>
      <c r="K142" s="49">
        <v>191</v>
      </c>
    </row>
    <row r="143" spans="1:11" x14ac:dyDescent="0.25">
      <c r="A143" s="279"/>
      <c r="B143" s="31" t="s">
        <v>10</v>
      </c>
      <c r="C143" s="46">
        <v>573</v>
      </c>
      <c r="D143" s="47">
        <v>5</v>
      </c>
      <c r="E143" s="47">
        <v>39</v>
      </c>
      <c r="F143" s="47">
        <v>529</v>
      </c>
      <c r="G143" s="47"/>
      <c r="H143" s="46">
        <v>276</v>
      </c>
      <c r="I143" s="47">
        <v>8</v>
      </c>
      <c r="J143" s="47">
        <v>73</v>
      </c>
      <c r="K143" s="49">
        <v>197</v>
      </c>
    </row>
    <row r="144" spans="1:11" x14ac:dyDescent="0.25">
      <c r="A144" s="279"/>
      <c r="B144" s="31" t="s">
        <v>11</v>
      </c>
      <c r="C144" s="46">
        <v>582</v>
      </c>
      <c r="D144" s="47">
        <v>6</v>
      </c>
      <c r="E144" s="47">
        <v>39</v>
      </c>
      <c r="F144" s="47">
        <v>537</v>
      </c>
      <c r="G144" s="47"/>
      <c r="H144" s="46">
        <v>268</v>
      </c>
      <c r="I144" s="47">
        <v>7</v>
      </c>
      <c r="J144" s="47">
        <v>70</v>
      </c>
      <c r="K144" s="49">
        <v>193</v>
      </c>
    </row>
    <row r="145" spans="1:11" x14ac:dyDescent="0.25">
      <c r="A145" s="279"/>
      <c r="B145" s="31" t="s">
        <v>12</v>
      </c>
      <c r="C145" s="46">
        <v>595</v>
      </c>
      <c r="D145" s="47">
        <v>5</v>
      </c>
      <c r="E145" s="47">
        <v>42</v>
      </c>
      <c r="F145" s="47">
        <v>548</v>
      </c>
      <c r="G145" s="47"/>
      <c r="H145" s="46">
        <v>274</v>
      </c>
      <c r="I145" s="47">
        <v>6</v>
      </c>
      <c r="J145" s="47">
        <v>72</v>
      </c>
      <c r="K145" s="49">
        <v>196</v>
      </c>
    </row>
    <row r="146" spans="1:11" x14ac:dyDescent="0.25">
      <c r="A146" s="279"/>
      <c r="B146" s="31" t="s">
        <v>13</v>
      </c>
      <c r="C146" s="46">
        <v>596</v>
      </c>
      <c r="D146" s="47">
        <v>5</v>
      </c>
      <c r="E146" s="47">
        <v>41</v>
      </c>
      <c r="F146" s="47">
        <v>551</v>
      </c>
      <c r="G146" s="47"/>
      <c r="H146" s="46">
        <v>279</v>
      </c>
      <c r="I146" s="47">
        <v>6</v>
      </c>
      <c r="J146" s="47">
        <v>73</v>
      </c>
      <c r="K146" s="49">
        <v>200</v>
      </c>
    </row>
    <row r="147" spans="1:11" x14ac:dyDescent="0.25">
      <c r="A147" s="279"/>
      <c r="B147" s="31" t="s">
        <v>14</v>
      </c>
      <c r="C147" s="46">
        <v>602</v>
      </c>
      <c r="D147" s="47">
        <v>4</v>
      </c>
      <c r="E147" s="47">
        <v>41</v>
      </c>
      <c r="F147" s="47">
        <v>558</v>
      </c>
      <c r="G147" s="47"/>
      <c r="H147" s="46">
        <v>289</v>
      </c>
      <c r="I147" s="47">
        <v>5</v>
      </c>
      <c r="J147" s="47">
        <v>73</v>
      </c>
      <c r="K147" s="49">
        <v>211</v>
      </c>
    </row>
    <row r="148" spans="1:11" x14ac:dyDescent="0.25">
      <c r="A148" s="279"/>
      <c r="B148" s="31" t="s">
        <v>15</v>
      </c>
      <c r="C148" s="46">
        <v>605</v>
      </c>
      <c r="D148" s="47">
        <v>2</v>
      </c>
      <c r="E148" s="47">
        <v>43</v>
      </c>
      <c r="F148" s="47">
        <v>561</v>
      </c>
      <c r="G148" s="47"/>
      <c r="H148" s="46">
        <v>295</v>
      </c>
      <c r="I148" s="47">
        <v>5</v>
      </c>
      <c r="J148" s="47">
        <v>76</v>
      </c>
      <c r="K148" s="49">
        <v>214</v>
      </c>
    </row>
    <row r="149" spans="1:11" ht="14.4" thickBot="1" x14ac:dyDescent="0.3">
      <c r="A149" s="280"/>
      <c r="B149" s="33" t="s">
        <v>16</v>
      </c>
      <c r="C149" s="44">
        <v>615</v>
      </c>
      <c r="D149" s="45">
        <v>2</v>
      </c>
      <c r="E149" s="45">
        <v>46</v>
      </c>
      <c r="F149" s="45">
        <v>568</v>
      </c>
      <c r="G149" s="45"/>
      <c r="H149" s="44">
        <v>304</v>
      </c>
      <c r="I149" s="45">
        <v>4</v>
      </c>
      <c r="J149" s="45">
        <v>85</v>
      </c>
      <c r="K149" s="51">
        <v>215</v>
      </c>
    </row>
    <row r="150" spans="1:11" x14ac:dyDescent="0.25">
      <c r="A150" s="278">
        <v>2016</v>
      </c>
      <c r="B150" s="34" t="s">
        <v>5</v>
      </c>
      <c r="C150" s="56">
        <v>616.00000000000034</v>
      </c>
      <c r="D150" s="57">
        <v>2</v>
      </c>
      <c r="E150" s="47">
        <v>44.999999999999993</v>
      </c>
      <c r="F150" s="57">
        <v>569.00000000000023</v>
      </c>
      <c r="G150" s="57"/>
      <c r="H150" s="56">
        <v>320.99999999999994</v>
      </c>
      <c r="I150" s="57">
        <v>5</v>
      </c>
      <c r="J150" s="57">
        <v>92.000000000000014</v>
      </c>
      <c r="K150" s="59">
        <v>224</v>
      </c>
    </row>
    <row r="151" spans="1:11" x14ac:dyDescent="0.25">
      <c r="A151" s="279"/>
      <c r="B151" s="31" t="s">
        <v>6</v>
      </c>
      <c r="C151" s="46">
        <v>617.99999999999989</v>
      </c>
      <c r="D151" s="47">
        <v>3</v>
      </c>
      <c r="E151" s="47">
        <v>43</v>
      </c>
      <c r="F151" s="47">
        <v>572.00000000000011</v>
      </c>
      <c r="G151" s="47"/>
      <c r="H151" s="46">
        <v>319.00000000000017</v>
      </c>
      <c r="I151" s="47">
        <v>5</v>
      </c>
      <c r="J151" s="47">
        <v>88.999999999999986</v>
      </c>
      <c r="K151" s="49">
        <v>224.99999999999994</v>
      </c>
    </row>
    <row r="152" spans="1:11" x14ac:dyDescent="0.25">
      <c r="A152" s="279"/>
      <c r="B152" s="31" t="s">
        <v>7</v>
      </c>
      <c r="C152" s="46">
        <v>618.00000000000023</v>
      </c>
      <c r="D152" s="47">
        <v>4</v>
      </c>
      <c r="E152" s="47">
        <v>45.999999999999993</v>
      </c>
      <c r="F152" s="47">
        <v>567.99999999999989</v>
      </c>
      <c r="G152" s="47"/>
      <c r="H152" s="46">
        <v>327.00000000000028</v>
      </c>
      <c r="I152" s="47">
        <v>5</v>
      </c>
      <c r="J152" s="47">
        <v>91.000000000000014</v>
      </c>
      <c r="K152" s="49">
        <v>230.99999999999997</v>
      </c>
    </row>
    <row r="153" spans="1:11" x14ac:dyDescent="0.25">
      <c r="A153" s="279"/>
      <c r="B153" s="31" t="s">
        <v>8</v>
      </c>
      <c r="C153" s="46">
        <v>614.00000000000011</v>
      </c>
      <c r="D153" s="47">
        <v>4</v>
      </c>
      <c r="E153" s="47">
        <v>45</v>
      </c>
      <c r="F153" s="47">
        <v>564.99999999999977</v>
      </c>
      <c r="G153" s="47"/>
      <c r="H153" s="46">
        <v>332.00000000000034</v>
      </c>
      <c r="I153" s="47">
        <v>5</v>
      </c>
      <c r="J153" s="47">
        <v>94</v>
      </c>
      <c r="K153" s="49">
        <v>233.00000000000006</v>
      </c>
    </row>
    <row r="154" spans="1:11" x14ac:dyDescent="0.25">
      <c r="A154" s="279"/>
      <c r="B154" s="31" t="s">
        <v>9</v>
      </c>
      <c r="C154" s="46">
        <v>613.00000000000045</v>
      </c>
      <c r="D154" s="47">
        <v>5</v>
      </c>
      <c r="E154" s="47">
        <v>43.999999999999993</v>
      </c>
      <c r="F154" s="47">
        <v>564.0000000000008</v>
      </c>
      <c r="G154" s="47"/>
      <c r="H154" s="46">
        <v>328.0000000000004</v>
      </c>
      <c r="I154" s="47">
        <v>5</v>
      </c>
      <c r="J154" s="47">
        <v>89.999999999999986</v>
      </c>
      <c r="K154" s="49">
        <v>233.00000000000011</v>
      </c>
    </row>
    <row r="155" spans="1:11" x14ac:dyDescent="0.25">
      <c r="A155" s="279"/>
      <c r="B155" s="31" t="s">
        <v>10</v>
      </c>
      <c r="C155" s="46">
        <v>614.00000000000045</v>
      </c>
      <c r="D155" s="47">
        <v>4</v>
      </c>
      <c r="E155" s="47">
        <v>46.999999999999986</v>
      </c>
      <c r="F155" s="47">
        <v>563.00000000000034</v>
      </c>
      <c r="G155" s="47"/>
      <c r="H155" s="46">
        <v>327.99999999999994</v>
      </c>
      <c r="I155" s="47">
        <v>2</v>
      </c>
      <c r="J155" s="47">
        <v>88</v>
      </c>
      <c r="K155" s="49">
        <v>237.99999999999994</v>
      </c>
    </row>
    <row r="156" spans="1:11" x14ac:dyDescent="0.25">
      <c r="A156" s="279"/>
      <c r="B156" s="31" t="s">
        <v>11</v>
      </c>
      <c r="C156" s="46">
        <v>616.99999999999989</v>
      </c>
      <c r="D156" s="47">
        <v>6</v>
      </c>
      <c r="E156" s="47">
        <v>43.999999999999986</v>
      </c>
      <c r="F156" s="47">
        <v>566.99999999999989</v>
      </c>
      <c r="G156" s="47"/>
      <c r="H156" s="46">
        <v>325.00000000000023</v>
      </c>
      <c r="I156" s="47">
        <v>2</v>
      </c>
      <c r="J156" s="47">
        <v>87.000000000000014</v>
      </c>
      <c r="K156" s="49">
        <v>236.00000000000011</v>
      </c>
    </row>
    <row r="157" spans="1:11" x14ac:dyDescent="0.25">
      <c r="A157" s="279"/>
      <c r="B157" s="31" t="s">
        <v>12</v>
      </c>
      <c r="C157" s="46">
        <v>617.99999999999966</v>
      </c>
      <c r="D157" s="47">
        <v>10</v>
      </c>
      <c r="E157" s="47">
        <v>43.999999999999986</v>
      </c>
      <c r="F157" s="47">
        <v>563.99999999999977</v>
      </c>
      <c r="G157" s="47"/>
      <c r="H157" s="46">
        <v>328.00000000000011</v>
      </c>
      <c r="I157" s="47">
        <v>2</v>
      </c>
      <c r="J157" s="47">
        <v>87</v>
      </c>
      <c r="K157" s="49">
        <v>239</v>
      </c>
    </row>
    <row r="158" spans="1:11" x14ac:dyDescent="0.25">
      <c r="A158" s="279"/>
      <c r="B158" s="31" t="s">
        <v>13</v>
      </c>
      <c r="C158" s="46">
        <v>606.99999999999989</v>
      </c>
      <c r="D158" s="47">
        <v>6</v>
      </c>
      <c r="E158" s="47">
        <v>42.999999999999993</v>
      </c>
      <c r="F158" s="47">
        <v>558.00000000000011</v>
      </c>
      <c r="G158" s="47"/>
      <c r="H158" s="46">
        <v>334.00000000000017</v>
      </c>
      <c r="I158" s="47">
        <v>2</v>
      </c>
      <c r="J158" s="47">
        <v>86.999999999999972</v>
      </c>
      <c r="K158" s="49">
        <v>245.00000000000006</v>
      </c>
    </row>
    <row r="159" spans="1:11" x14ac:dyDescent="0.25">
      <c r="A159" s="279"/>
      <c r="B159" s="31" t="s">
        <v>14</v>
      </c>
      <c r="C159" s="46">
        <v>602</v>
      </c>
      <c r="D159" s="47">
        <v>6</v>
      </c>
      <c r="E159" s="47">
        <v>44</v>
      </c>
      <c r="F159" s="47">
        <v>552.00000000000023</v>
      </c>
      <c r="G159" s="47"/>
      <c r="H159" s="46">
        <v>330.00000000000006</v>
      </c>
      <c r="I159" s="47">
        <v>0</v>
      </c>
      <c r="J159" s="47">
        <v>84.999999999999986</v>
      </c>
      <c r="K159" s="49">
        <v>244.99999999999997</v>
      </c>
    </row>
    <row r="160" spans="1:11" x14ac:dyDescent="0.25">
      <c r="A160" s="279"/>
      <c r="B160" s="31" t="s">
        <v>15</v>
      </c>
      <c r="C160" s="46">
        <v>607.00000000000023</v>
      </c>
      <c r="D160" s="47">
        <v>4</v>
      </c>
      <c r="E160" s="47">
        <v>43</v>
      </c>
      <c r="F160" s="47">
        <v>560.00000000000011</v>
      </c>
      <c r="G160" s="47"/>
      <c r="H160" s="46">
        <v>328</v>
      </c>
      <c r="I160" s="47"/>
      <c r="J160" s="47">
        <v>86.000000000000014</v>
      </c>
      <c r="K160" s="49">
        <v>242</v>
      </c>
    </row>
    <row r="161" spans="1:11" ht="14.4" thickBot="1" x14ac:dyDescent="0.3">
      <c r="A161" s="280"/>
      <c r="B161" s="33" t="s">
        <v>16</v>
      </c>
      <c r="C161" s="44">
        <v>598.00000000000023</v>
      </c>
      <c r="D161" s="45">
        <v>4</v>
      </c>
      <c r="E161" s="45">
        <v>44</v>
      </c>
      <c r="F161" s="45">
        <v>550</v>
      </c>
      <c r="G161" s="45"/>
      <c r="H161" s="44">
        <v>321.00000000000006</v>
      </c>
      <c r="I161" s="45"/>
      <c r="J161" s="45">
        <v>80</v>
      </c>
      <c r="K161" s="51">
        <v>241.00000000000006</v>
      </c>
    </row>
    <row r="162" spans="1:11" x14ac:dyDescent="0.25">
      <c r="A162" s="278">
        <v>2017</v>
      </c>
      <c r="B162" s="34" t="s">
        <v>5</v>
      </c>
      <c r="C162" s="56">
        <v>606</v>
      </c>
      <c r="D162" s="57">
        <v>4</v>
      </c>
      <c r="E162" s="47">
        <v>44</v>
      </c>
      <c r="F162" s="57">
        <v>557.99999999999989</v>
      </c>
      <c r="G162" s="57"/>
      <c r="H162" s="56">
        <v>327.99999999999989</v>
      </c>
      <c r="I162" s="57"/>
      <c r="J162" s="57">
        <v>83</v>
      </c>
      <c r="K162" s="59">
        <v>245</v>
      </c>
    </row>
    <row r="163" spans="1:11" x14ac:dyDescent="0.25">
      <c r="A163" s="279"/>
      <c r="B163" s="31" t="s">
        <v>6</v>
      </c>
      <c r="C163" s="46">
        <v>613.00000000000045</v>
      </c>
      <c r="D163" s="47">
        <v>4</v>
      </c>
      <c r="E163" s="47">
        <v>45</v>
      </c>
      <c r="F163" s="47">
        <v>564.00000000000045</v>
      </c>
      <c r="G163" s="47"/>
      <c r="H163" s="46">
        <v>332.00000000000011</v>
      </c>
      <c r="I163" s="47"/>
      <c r="J163" s="47">
        <v>81</v>
      </c>
      <c r="K163" s="49">
        <v>251</v>
      </c>
    </row>
    <row r="164" spans="1:11" x14ac:dyDescent="0.25">
      <c r="A164" s="279"/>
      <c r="B164" s="31" t="s">
        <v>7</v>
      </c>
      <c r="C164" s="46">
        <v>613.99999999999977</v>
      </c>
      <c r="D164" s="47">
        <v>5</v>
      </c>
      <c r="E164" s="47">
        <v>45.999999999999993</v>
      </c>
      <c r="F164" s="47">
        <v>562.99999999999989</v>
      </c>
      <c r="G164" s="47"/>
      <c r="H164" s="46">
        <v>330.99999999999983</v>
      </c>
      <c r="I164" s="47">
        <v>1</v>
      </c>
      <c r="J164" s="47">
        <v>81</v>
      </c>
      <c r="K164" s="49">
        <v>249</v>
      </c>
    </row>
    <row r="165" spans="1:11" x14ac:dyDescent="0.25">
      <c r="A165" s="279"/>
      <c r="B165" s="31" t="s">
        <v>8</v>
      </c>
      <c r="C165" s="46">
        <v>612.99999999999977</v>
      </c>
      <c r="D165" s="47">
        <v>3</v>
      </c>
      <c r="E165" s="47">
        <v>47</v>
      </c>
      <c r="F165" s="47">
        <v>562.99999999999966</v>
      </c>
      <c r="G165" s="47"/>
      <c r="H165" s="46">
        <v>325</v>
      </c>
      <c r="I165" s="47">
        <v>1</v>
      </c>
      <c r="J165" s="47">
        <v>77</v>
      </c>
      <c r="K165" s="49">
        <v>247.00000000000009</v>
      </c>
    </row>
    <row r="166" spans="1:11" x14ac:dyDescent="0.25">
      <c r="A166" s="279"/>
      <c r="B166" s="31" t="s">
        <v>9</v>
      </c>
      <c r="C166" s="46">
        <v>623.00000000000023</v>
      </c>
      <c r="D166" s="47">
        <v>3</v>
      </c>
      <c r="E166" s="47">
        <v>49</v>
      </c>
      <c r="F166" s="47">
        <v>571</v>
      </c>
      <c r="G166" s="47"/>
      <c r="H166" s="46">
        <v>327</v>
      </c>
      <c r="I166" s="47">
        <v>1</v>
      </c>
      <c r="J166" s="47">
        <v>78.000000000000014</v>
      </c>
      <c r="K166" s="49">
        <v>248</v>
      </c>
    </row>
    <row r="167" spans="1:11" x14ac:dyDescent="0.25">
      <c r="A167" s="279"/>
      <c r="B167" s="31" t="s">
        <v>10</v>
      </c>
      <c r="C167" s="46">
        <v>624.00000000000023</v>
      </c>
      <c r="D167" s="47">
        <v>2</v>
      </c>
      <c r="E167" s="47">
        <v>48.999999999999993</v>
      </c>
      <c r="F167" s="47">
        <v>573.00000000000011</v>
      </c>
      <c r="G167" s="47"/>
      <c r="H167" s="46">
        <v>339.00000000000011</v>
      </c>
      <c r="I167" s="47">
        <v>1</v>
      </c>
      <c r="J167" s="47">
        <v>90.000000000000014</v>
      </c>
      <c r="K167" s="49">
        <v>248.00000000000006</v>
      </c>
    </row>
    <row r="168" spans="1:11" x14ac:dyDescent="0.25">
      <c r="A168" s="279"/>
      <c r="B168" s="31" t="s">
        <v>11</v>
      </c>
      <c r="C168" s="46">
        <v>611.00000000000045</v>
      </c>
      <c r="D168" s="47">
        <v>1</v>
      </c>
      <c r="E168" s="47">
        <v>47.999999999999986</v>
      </c>
      <c r="F168" s="47">
        <v>562.00000000000023</v>
      </c>
      <c r="G168" s="47"/>
      <c r="H168" s="46">
        <v>344.00000000000011</v>
      </c>
      <c r="I168" s="47">
        <v>0</v>
      </c>
      <c r="J168" s="47">
        <v>94.000000000000014</v>
      </c>
      <c r="K168" s="49">
        <v>250.00000000000009</v>
      </c>
    </row>
    <row r="169" spans="1:11" x14ac:dyDescent="0.25">
      <c r="A169" s="279"/>
      <c r="B169" s="31" t="s">
        <v>12</v>
      </c>
      <c r="C169" s="46">
        <v>618.00000000000034</v>
      </c>
      <c r="D169" s="47">
        <v>1</v>
      </c>
      <c r="E169" s="47">
        <v>47.999999999999993</v>
      </c>
      <c r="F169" s="47">
        <v>569.00000000000023</v>
      </c>
      <c r="G169" s="47"/>
      <c r="H169" s="46">
        <v>346.00000000000006</v>
      </c>
      <c r="I169" s="47"/>
      <c r="J169" s="47">
        <v>95.000000000000014</v>
      </c>
      <c r="K169" s="49">
        <v>251.00000000000003</v>
      </c>
    </row>
    <row r="170" spans="1:11" x14ac:dyDescent="0.25">
      <c r="A170" s="279"/>
      <c r="B170" s="31" t="s">
        <v>13</v>
      </c>
      <c r="C170" s="46">
        <v>611</v>
      </c>
      <c r="D170" s="47">
        <v>1</v>
      </c>
      <c r="E170" s="47">
        <v>48.999999999999993</v>
      </c>
      <c r="F170" s="47">
        <v>561.00000000000023</v>
      </c>
      <c r="G170" s="47"/>
      <c r="H170" s="46">
        <v>350.00000000000006</v>
      </c>
      <c r="I170" s="47"/>
      <c r="J170" s="47">
        <v>94</v>
      </c>
      <c r="K170" s="49">
        <v>256</v>
      </c>
    </row>
    <row r="171" spans="1:11" x14ac:dyDescent="0.25">
      <c r="A171" s="279"/>
      <c r="B171" s="31" t="s">
        <v>14</v>
      </c>
      <c r="C171" s="46">
        <v>614.00000000000045</v>
      </c>
      <c r="D171" s="47">
        <v>1</v>
      </c>
      <c r="E171" s="47">
        <v>46</v>
      </c>
      <c r="F171" s="47">
        <v>567</v>
      </c>
      <c r="G171" s="47"/>
      <c r="H171" s="46">
        <v>349.00000000000006</v>
      </c>
      <c r="I171" s="47"/>
      <c r="J171" s="47">
        <v>95</v>
      </c>
      <c r="K171" s="49">
        <v>254.00000000000009</v>
      </c>
    </row>
    <row r="172" spans="1:11" x14ac:dyDescent="0.25">
      <c r="A172" s="279"/>
      <c r="B172" s="31" t="s">
        <v>15</v>
      </c>
      <c r="C172" s="46">
        <v>618</v>
      </c>
      <c r="D172" s="47">
        <v>1</v>
      </c>
      <c r="E172" s="47">
        <v>45.999999999999979</v>
      </c>
      <c r="F172" s="47">
        <v>571.00000000000045</v>
      </c>
      <c r="G172" s="47"/>
      <c r="H172" s="46">
        <v>342.00000000000011</v>
      </c>
      <c r="I172" s="47"/>
      <c r="J172" s="47">
        <v>91.999999999999986</v>
      </c>
      <c r="K172" s="49">
        <v>250.00000000000009</v>
      </c>
    </row>
    <row r="173" spans="1:11" ht="14.4" thickBot="1" x14ac:dyDescent="0.3">
      <c r="A173" s="280"/>
      <c r="B173" s="33" t="s">
        <v>16</v>
      </c>
      <c r="C173" s="44">
        <v>633.00000000000023</v>
      </c>
      <c r="D173" s="45">
        <v>2</v>
      </c>
      <c r="E173" s="45">
        <v>52</v>
      </c>
      <c r="F173" s="45">
        <v>579</v>
      </c>
      <c r="G173" s="45"/>
      <c r="H173" s="44">
        <v>342</v>
      </c>
      <c r="I173" s="45"/>
      <c r="J173" s="45">
        <v>90.999999999999972</v>
      </c>
      <c r="K173" s="51">
        <v>250.99999999999994</v>
      </c>
    </row>
    <row r="174" spans="1:11" x14ac:dyDescent="0.25">
      <c r="A174" s="281">
        <v>2018</v>
      </c>
      <c r="B174" s="34" t="s">
        <v>5</v>
      </c>
      <c r="C174" s="56">
        <v>649</v>
      </c>
      <c r="D174" s="69">
        <v>4</v>
      </c>
      <c r="E174" s="69">
        <v>57.999999999999993</v>
      </c>
      <c r="F174" s="69">
        <v>587</v>
      </c>
      <c r="G174" s="57"/>
      <c r="H174" s="56">
        <v>344.99999999999994</v>
      </c>
      <c r="I174" s="69">
        <v>1</v>
      </c>
      <c r="J174" s="69">
        <v>90.000000000000014</v>
      </c>
      <c r="K174" s="70">
        <v>254.00000000000009</v>
      </c>
    </row>
    <row r="175" spans="1:11" x14ac:dyDescent="0.25">
      <c r="A175" s="282"/>
      <c r="B175" s="31" t="s">
        <v>6</v>
      </c>
      <c r="C175" s="46">
        <v>660.00000000000023</v>
      </c>
      <c r="D175" s="67">
        <v>4</v>
      </c>
      <c r="E175" s="67">
        <v>62</v>
      </c>
      <c r="F175" s="67">
        <v>593.99999999999989</v>
      </c>
      <c r="G175" s="47"/>
      <c r="H175" s="46">
        <v>340.00000000000011</v>
      </c>
      <c r="I175" s="67">
        <v>1</v>
      </c>
      <c r="J175" s="67">
        <v>88.000000000000014</v>
      </c>
      <c r="K175" s="68">
        <v>251.00000000000009</v>
      </c>
    </row>
    <row r="176" spans="1:11" x14ac:dyDescent="0.25">
      <c r="A176" s="282"/>
      <c r="B176" s="31" t="s">
        <v>7</v>
      </c>
      <c r="C176" s="46">
        <v>664.99999999999989</v>
      </c>
      <c r="D176" s="67">
        <v>3</v>
      </c>
      <c r="E176" s="67">
        <v>66</v>
      </c>
      <c r="F176" s="67">
        <v>596.0000000000008</v>
      </c>
      <c r="G176" s="47"/>
      <c r="H176" s="46">
        <v>339.00000000000017</v>
      </c>
      <c r="I176" s="67">
        <v>1</v>
      </c>
      <c r="J176" s="67">
        <v>87</v>
      </c>
      <c r="K176" s="68">
        <v>251.00000000000003</v>
      </c>
    </row>
    <row r="177" spans="1:11" x14ac:dyDescent="0.25">
      <c r="A177" s="282"/>
      <c r="B177" s="31" t="s">
        <v>8</v>
      </c>
      <c r="C177" s="46">
        <v>650.00000000000023</v>
      </c>
      <c r="D177" s="67">
        <v>2</v>
      </c>
      <c r="E177" s="67">
        <v>67</v>
      </c>
      <c r="F177" s="67">
        <v>581.00000000000034</v>
      </c>
      <c r="G177" s="47"/>
      <c r="H177" s="46">
        <v>321.99999999999989</v>
      </c>
      <c r="I177" s="67">
        <v>1</v>
      </c>
      <c r="J177" s="67">
        <v>86.000000000000028</v>
      </c>
      <c r="K177" s="68">
        <v>234.99999999999989</v>
      </c>
    </row>
    <row r="178" spans="1:11" x14ac:dyDescent="0.25">
      <c r="A178" s="282"/>
      <c r="B178" s="31" t="s">
        <v>9</v>
      </c>
      <c r="C178" s="46">
        <v>657.99999999999989</v>
      </c>
      <c r="D178" s="67">
        <v>2</v>
      </c>
      <c r="E178" s="67">
        <v>71</v>
      </c>
      <c r="F178" s="67">
        <v>584.99999999999977</v>
      </c>
      <c r="G178" s="47"/>
      <c r="H178" s="46">
        <v>319.99999999999994</v>
      </c>
      <c r="I178" s="67">
        <v>1</v>
      </c>
      <c r="J178" s="67">
        <v>82</v>
      </c>
      <c r="K178" s="68">
        <v>236.99999999999997</v>
      </c>
    </row>
    <row r="179" spans="1:11" x14ac:dyDescent="0.25">
      <c r="A179" s="282"/>
      <c r="B179" s="31" t="s">
        <v>10</v>
      </c>
      <c r="C179" s="46">
        <v>647.00000000000011</v>
      </c>
      <c r="D179" s="67">
        <v>3</v>
      </c>
      <c r="E179" s="67">
        <v>66.999999999999986</v>
      </c>
      <c r="F179" s="67">
        <v>577.00000000000011</v>
      </c>
      <c r="G179" s="47"/>
      <c r="H179" s="46">
        <v>317.99999999999994</v>
      </c>
      <c r="I179" s="67">
        <v>1</v>
      </c>
      <c r="J179" s="67">
        <v>80</v>
      </c>
      <c r="K179" s="68">
        <v>237.00000000000003</v>
      </c>
    </row>
    <row r="180" spans="1:11" x14ac:dyDescent="0.25">
      <c r="A180" s="282"/>
      <c r="B180" s="31" t="s">
        <v>11</v>
      </c>
      <c r="C180" s="46">
        <v>639.00000000000023</v>
      </c>
      <c r="D180" s="67">
        <v>2</v>
      </c>
      <c r="E180" s="67">
        <v>64</v>
      </c>
      <c r="F180" s="67">
        <v>573.00000000000057</v>
      </c>
      <c r="G180" s="47"/>
      <c r="H180" s="46">
        <v>314</v>
      </c>
      <c r="I180" s="67">
        <v>1</v>
      </c>
      <c r="J180" s="67">
        <v>76.999999999999986</v>
      </c>
      <c r="K180" s="68">
        <v>236.00000000000006</v>
      </c>
    </row>
    <row r="181" spans="1:11" x14ac:dyDescent="0.25">
      <c r="A181" s="282"/>
      <c r="B181" s="31" t="s">
        <v>12</v>
      </c>
      <c r="C181" s="46">
        <v>651.00000000000045</v>
      </c>
      <c r="D181" s="67">
        <v>2</v>
      </c>
      <c r="E181" s="67">
        <v>66</v>
      </c>
      <c r="F181" s="67">
        <v>583.00000000000057</v>
      </c>
      <c r="G181" s="47"/>
      <c r="H181" s="46">
        <v>316.00000000000017</v>
      </c>
      <c r="I181" s="67">
        <v>1</v>
      </c>
      <c r="J181" s="67">
        <v>80.000000000000014</v>
      </c>
      <c r="K181" s="68">
        <v>235.00000000000006</v>
      </c>
    </row>
    <row r="182" spans="1:11" x14ac:dyDescent="0.25">
      <c r="A182" s="282"/>
      <c r="B182" s="31" t="s">
        <v>13</v>
      </c>
      <c r="C182" s="46">
        <v>651.00000000000034</v>
      </c>
      <c r="D182" s="67">
        <v>2</v>
      </c>
      <c r="E182" s="67">
        <v>67</v>
      </c>
      <c r="F182" s="67">
        <v>581.99999999999989</v>
      </c>
      <c r="G182" s="47"/>
      <c r="H182" s="46">
        <v>313</v>
      </c>
      <c r="I182" s="67">
        <v>0</v>
      </c>
      <c r="J182" s="67">
        <v>76</v>
      </c>
      <c r="K182" s="68">
        <v>237.00000000000003</v>
      </c>
    </row>
    <row r="183" spans="1:11" x14ac:dyDescent="0.25">
      <c r="A183" s="282"/>
      <c r="B183" s="31" t="s">
        <v>14</v>
      </c>
      <c r="C183" s="46">
        <v>655.00000000000045</v>
      </c>
      <c r="D183" s="67">
        <v>3</v>
      </c>
      <c r="E183" s="67">
        <v>66.999999999999986</v>
      </c>
      <c r="F183" s="67">
        <v>585.00000000000034</v>
      </c>
      <c r="G183" s="47"/>
      <c r="H183" s="46">
        <v>320.99999999999994</v>
      </c>
      <c r="I183" s="67"/>
      <c r="J183" s="67">
        <v>81.000000000000014</v>
      </c>
      <c r="K183" s="68">
        <v>240.00000000000006</v>
      </c>
    </row>
    <row r="184" spans="1:11" x14ac:dyDescent="0.25">
      <c r="A184" s="282"/>
      <c r="B184" s="31" t="s">
        <v>15</v>
      </c>
      <c r="C184" s="46">
        <v>652.00000000000011</v>
      </c>
      <c r="D184" s="67">
        <v>2</v>
      </c>
      <c r="E184" s="67">
        <v>69</v>
      </c>
      <c r="F184" s="67">
        <v>581.00000000000023</v>
      </c>
      <c r="G184" s="47"/>
      <c r="H184" s="46">
        <v>325.00000000000011</v>
      </c>
      <c r="I184" s="67"/>
      <c r="J184" s="67">
        <v>87.000000000000014</v>
      </c>
      <c r="K184" s="68">
        <v>238.00000000000011</v>
      </c>
    </row>
    <row r="185" spans="1:11" ht="14.4" thickBot="1" x14ac:dyDescent="0.3">
      <c r="A185" s="283"/>
      <c r="B185" s="33" t="s">
        <v>16</v>
      </c>
      <c r="C185" s="44">
        <v>654</v>
      </c>
      <c r="D185" s="71">
        <v>3</v>
      </c>
      <c r="E185" s="71">
        <v>71.000000000000014</v>
      </c>
      <c r="F185" s="71">
        <v>580.00000000000023</v>
      </c>
      <c r="G185" s="45"/>
      <c r="H185" s="44">
        <v>326.00000000000028</v>
      </c>
      <c r="I185" s="71"/>
      <c r="J185" s="71">
        <v>87.999999999999986</v>
      </c>
      <c r="K185" s="72">
        <v>238.00000000000003</v>
      </c>
    </row>
    <row r="186" spans="1:11" x14ac:dyDescent="0.25">
      <c r="A186" s="278">
        <v>2019</v>
      </c>
      <c r="B186" s="34" t="s">
        <v>5</v>
      </c>
      <c r="C186" s="56">
        <v>657.00000000000057</v>
      </c>
      <c r="D186" s="69">
        <v>2</v>
      </c>
      <c r="E186" s="69">
        <v>73</v>
      </c>
      <c r="F186" s="69">
        <v>581.99999999999989</v>
      </c>
      <c r="G186" s="57"/>
      <c r="H186" s="56">
        <v>326.00000000000017</v>
      </c>
      <c r="I186" s="69"/>
      <c r="J186" s="69">
        <v>88</v>
      </c>
      <c r="K186" s="70">
        <v>237.99999999999994</v>
      </c>
    </row>
    <row r="187" spans="1:11" x14ac:dyDescent="0.25">
      <c r="A187" s="279"/>
      <c r="B187" s="31" t="s">
        <v>6</v>
      </c>
      <c r="C187" s="77">
        <v>656.00000000000045</v>
      </c>
      <c r="D187" s="78">
        <v>3</v>
      </c>
      <c r="E187" s="78">
        <v>74</v>
      </c>
      <c r="F187" s="78">
        <v>578.99999999999989</v>
      </c>
      <c r="G187" s="79"/>
      <c r="H187" s="77">
        <v>325.00000000000017</v>
      </c>
      <c r="I187" s="78"/>
      <c r="J187" s="78">
        <v>86</v>
      </c>
      <c r="K187" s="68">
        <v>239.00000000000003</v>
      </c>
    </row>
    <row r="188" spans="1:11" x14ac:dyDescent="0.25">
      <c r="A188" s="279"/>
      <c r="B188" s="31" t="s">
        <v>7</v>
      </c>
      <c r="C188" s="77">
        <v>657.00000000000045</v>
      </c>
      <c r="D188" s="78">
        <v>3</v>
      </c>
      <c r="E188" s="78">
        <v>72.999999999999986</v>
      </c>
      <c r="F188" s="78">
        <v>581.00000000000023</v>
      </c>
      <c r="G188" s="79"/>
      <c r="H188" s="77">
        <v>329</v>
      </c>
      <c r="I188" s="78"/>
      <c r="J188" s="78">
        <v>85.999999999999986</v>
      </c>
      <c r="K188" s="68">
        <v>243.00000000000009</v>
      </c>
    </row>
    <row r="189" spans="1:11" x14ac:dyDescent="0.25">
      <c r="A189" s="279"/>
      <c r="B189" s="31" t="s">
        <v>8</v>
      </c>
      <c r="C189" s="77">
        <v>653</v>
      </c>
      <c r="D189" s="78">
        <v>2</v>
      </c>
      <c r="E189" s="78">
        <v>75</v>
      </c>
      <c r="F189" s="78">
        <v>576</v>
      </c>
      <c r="G189" s="79"/>
      <c r="H189" s="77">
        <v>332.00000000000011</v>
      </c>
      <c r="I189" s="78"/>
      <c r="J189" s="78">
        <v>80</v>
      </c>
      <c r="K189" s="68">
        <v>251.99999999999997</v>
      </c>
    </row>
    <row r="190" spans="1:11" x14ac:dyDescent="0.25">
      <c r="A190" s="279"/>
      <c r="B190" s="31" t="s">
        <v>9</v>
      </c>
      <c r="C190" s="77">
        <v>660.00000000000034</v>
      </c>
      <c r="D190" s="78">
        <v>2</v>
      </c>
      <c r="E190" s="78">
        <v>76.000000000000014</v>
      </c>
      <c r="F190" s="78">
        <v>581.99999999999977</v>
      </c>
      <c r="G190" s="79"/>
      <c r="H190" s="77">
        <v>333.00000000000006</v>
      </c>
      <c r="I190" s="78"/>
      <c r="J190" s="78">
        <v>78</v>
      </c>
      <c r="K190" s="68">
        <v>254.99999999999997</v>
      </c>
    </row>
    <row r="191" spans="1:11" x14ac:dyDescent="0.25">
      <c r="A191" s="279"/>
      <c r="B191" s="31" t="s">
        <v>10</v>
      </c>
      <c r="C191" s="77">
        <v>648</v>
      </c>
      <c r="D191" s="78">
        <v>2</v>
      </c>
      <c r="E191" s="78">
        <v>77</v>
      </c>
      <c r="F191" s="78">
        <v>568.99999999999989</v>
      </c>
      <c r="G191" s="79"/>
      <c r="H191" s="77">
        <v>332.99999999999994</v>
      </c>
      <c r="I191" s="78"/>
      <c r="J191" s="78">
        <v>78</v>
      </c>
      <c r="K191" s="68">
        <v>255.00000000000009</v>
      </c>
    </row>
    <row r="192" spans="1:11" x14ac:dyDescent="0.25">
      <c r="A192" s="279"/>
      <c r="B192" s="31" t="s">
        <v>11</v>
      </c>
      <c r="C192" s="77">
        <v>641.99999999999977</v>
      </c>
      <c r="D192" s="78">
        <v>2</v>
      </c>
      <c r="E192" s="78">
        <v>78.999999999999972</v>
      </c>
      <c r="F192" s="78">
        <v>561</v>
      </c>
      <c r="G192" s="79"/>
      <c r="H192" s="77">
        <v>337.99999999999989</v>
      </c>
      <c r="I192" s="78">
        <v>1</v>
      </c>
      <c r="J192" s="78">
        <v>84</v>
      </c>
      <c r="K192" s="68">
        <v>253</v>
      </c>
    </row>
    <row r="193" spans="1:11" x14ac:dyDescent="0.25">
      <c r="A193" s="279"/>
      <c r="B193" s="31" t="s">
        <v>12</v>
      </c>
      <c r="C193" s="77">
        <v>642</v>
      </c>
      <c r="D193" s="78">
        <v>2</v>
      </c>
      <c r="E193" s="78">
        <v>81</v>
      </c>
      <c r="F193" s="78">
        <v>559.00000000000034</v>
      </c>
      <c r="G193" s="79"/>
      <c r="H193" s="77">
        <v>331.99999999999994</v>
      </c>
      <c r="I193" s="78">
        <v>1</v>
      </c>
      <c r="J193" s="78">
        <v>79.999999999999986</v>
      </c>
      <c r="K193" s="68">
        <v>251.00000000000009</v>
      </c>
    </row>
    <row r="194" spans="1:11" x14ac:dyDescent="0.25">
      <c r="A194" s="279"/>
      <c r="B194" s="31" t="s">
        <v>13</v>
      </c>
      <c r="C194" s="77">
        <v>637.00000000000011</v>
      </c>
      <c r="D194" s="78">
        <v>3</v>
      </c>
      <c r="E194" s="78">
        <v>84</v>
      </c>
      <c r="F194" s="78">
        <v>549.99999999999966</v>
      </c>
      <c r="G194" s="79"/>
      <c r="H194" s="77">
        <v>335.00000000000006</v>
      </c>
      <c r="I194" s="78">
        <v>1</v>
      </c>
      <c r="J194" s="78">
        <v>83</v>
      </c>
      <c r="K194" s="68">
        <v>251.00000000000003</v>
      </c>
    </row>
    <row r="195" spans="1:11" x14ac:dyDescent="0.25">
      <c r="A195" s="279"/>
      <c r="B195" s="31" t="s">
        <v>14</v>
      </c>
      <c r="C195" s="77">
        <v>628.99999999999989</v>
      </c>
      <c r="D195" s="78">
        <v>3</v>
      </c>
      <c r="E195" s="78">
        <v>81.999999999999986</v>
      </c>
      <c r="F195" s="78">
        <v>544.00000000000045</v>
      </c>
      <c r="G195" s="79"/>
      <c r="H195" s="77">
        <v>331.99999999999989</v>
      </c>
      <c r="I195" s="78">
        <v>1</v>
      </c>
      <c r="J195" s="78">
        <v>76.999999999999972</v>
      </c>
      <c r="K195" s="68">
        <v>254.00000000000009</v>
      </c>
    </row>
    <row r="196" spans="1:11" x14ac:dyDescent="0.25">
      <c r="A196" s="279"/>
      <c r="B196" s="31" t="s">
        <v>15</v>
      </c>
      <c r="C196" s="77">
        <v>633</v>
      </c>
      <c r="D196" s="78">
        <v>4</v>
      </c>
      <c r="E196" s="78">
        <v>86.000000000000014</v>
      </c>
      <c r="F196" s="78">
        <v>542.99999999999955</v>
      </c>
      <c r="G196" s="79"/>
      <c r="H196" s="77">
        <v>337.00000000000023</v>
      </c>
      <c r="I196" s="78">
        <v>1</v>
      </c>
      <c r="J196" s="78">
        <v>82.000000000000014</v>
      </c>
      <c r="K196" s="68">
        <v>254.00000000000006</v>
      </c>
    </row>
    <row r="197" spans="1:11" ht="14.4" thickBot="1" x14ac:dyDescent="0.3">
      <c r="A197" s="280"/>
      <c r="B197" s="33" t="s">
        <v>16</v>
      </c>
      <c r="C197" s="77">
        <v>652.00000000000057</v>
      </c>
      <c r="D197" s="78">
        <v>13.999999999999998</v>
      </c>
      <c r="E197" s="78">
        <v>92</v>
      </c>
      <c r="F197" s="78">
        <v>546.00000000000023</v>
      </c>
      <c r="G197" s="79"/>
      <c r="H197" s="77">
        <v>334.99999999999994</v>
      </c>
      <c r="I197" s="78">
        <v>1</v>
      </c>
      <c r="J197" s="78">
        <v>79.999999999999986</v>
      </c>
      <c r="K197" s="68">
        <v>254.00000000000009</v>
      </c>
    </row>
    <row r="198" spans="1:11" x14ac:dyDescent="0.25">
      <c r="A198" s="278">
        <v>2020</v>
      </c>
      <c r="B198" s="34" t="s">
        <v>5</v>
      </c>
      <c r="C198" s="56">
        <v>658.00000000000034</v>
      </c>
      <c r="D198" s="69">
        <v>12.999999999999998</v>
      </c>
      <c r="E198" s="69">
        <v>92.999999999999986</v>
      </c>
      <c r="F198" s="69">
        <v>552</v>
      </c>
      <c r="G198" s="57"/>
      <c r="H198" s="56">
        <v>336.00000000000011</v>
      </c>
      <c r="I198" s="69">
        <v>2</v>
      </c>
      <c r="J198" s="69">
        <v>82</v>
      </c>
      <c r="K198" s="70">
        <v>252.00000000000006</v>
      </c>
    </row>
    <row r="199" spans="1:11" x14ac:dyDescent="0.25">
      <c r="A199" s="279"/>
      <c r="B199" s="31" t="s">
        <v>6</v>
      </c>
      <c r="C199" s="77">
        <v>652.00000000000011</v>
      </c>
      <c r="D199" s="78">
        <v>10</v>
      </c>
      <c r="E199" s="78">
        <v>86.999999999999972</v>
      </c>
      <c r="F199" s="78">
        <v>555.00000000000023</v>
      </c>
      <c r="G199" s="79"/>
      <c r="H199" s="77">
        <v>328</v>
      </c>
      <c r="I199" s="78">
        <v>2</v>
      </c>
      <c r="J199" s="78">
        <v>82</v>
      </c>
      <c r="K199" s="68">
        <v>243.99999999999997</v>
      </c>
    </row>
    <row r="200" spans="1:11" x14ac:dyDescent="0.25">
      <c r="A200" s="279"/>
      <c r="B200" s="31" t="s">
        <v>7</v>
      </c>
      <c r="C200" s="77">
        <v>648.00000000000023</v>
      </c>
      <c r="D200" s="78">
        <v>7.9999999999999991</v>
      </c>
      <c r="E200" s="78">
        <v>85.000000000000028</v>
      </c>
      <c r="F200" s="78">
        <v>555.00000000000011</v>
      </c>
      <c r="G200" s="79"/>
      <c r="H200" s="77">
        <v>328.00000000000023</v>
      </c>
      <c r="I200" s="78">
        <v>2</v>
      </c>
      <c r="J200" s="78">
        <v>83</v>
      </c>
      <c r="K200" s="68">
        <v>243.00000000000009</v>
      </c>
    </row>
    <row r="201" spans="1:11" x14ac:dyDescent="0.25">
      <c r="A201" s="279"/>
      <c r="B201" s="31" t="s">
        <v>8</v>
      </c>
      <c r="C201" s="77">
        <v>646.00000000000011</v>
      </c>
      <c r="D201" s="78">
        <v>9</v>
      </c>
      <c r="E201" s="78">
        <v>89.000000000000014</v>
      </c>
      <c r="F201" s="78">
        <v>548</v>
      </c>
      <c r="G201" s="79"/>
      <c r="H201" s="77">
        <v>326.00000000000028</v>
      </c>
      <c r="I201" s="78">
        <v>2</v>
      </c>
      <c r="J201" s="78">
        <v>85.000000000000014</v>
      </c>
      <c r="K201" s="68">
        <v>238.99999999999994</v>
      </c>
    </row>
    <row r="202" spans="1:11" s="23" customFormat="1" x14ac:dyDescent="0.25">
      <c r="A202" s="279"/>
      <c r="B202" s="31" t="s">
        <v>9</v>
      </c>
      <c r="C202" s="77">
        <v>647.99999999999943</v>
      </c>
      <c r="D202" s="78">
        <v>11</v>
      </c>
      <c r="E202" s="78">
        <v>89</v>
      </c>
      <c r="F202" s="78">
        <v>547.99999999999977</v>
      </c>
      <c r="G202" s="79"/>
      <c r="H202" s="77">
        <v>326</v>
      </c>
      <c r="I202" s="78">
        <v>2</v>
      </c>
      <c r="J202" s="78">
        <v>84.000000000000028</v>
      </c>
      <c r="K202" s="68">
        <v>240</v>
      </c>
    </row>
    <row r="203" spans="1:11" s="23" customFormat="1" x14ac:dyDescent="0.25">
      <c r="A203" s="279"/>
      <c r="B203" s="31" t="s">
        <v>10</v>
      </c>
      <c r="C203" s="77">
        <v>642.00000000000114</v>
      </c>
      <c r="D203" s="78">
        <v>7.9999999999999991</v>
      </c>
      <c r="E203" s="78">
        <v>96.000000000000014</v>
      </c>
      <c r="F203" s="78">
        <v>538.00000000000023</v>
      </c>
      <c r="G203" s="79"/>
      <c r="H203" s="77">
        <v>324</v>
      </c>
      <c r="I203" s="78">
        <v>3</v>
      </c>
      <c r="J203" s="78">
        <v>85.000000000000028</v>
      </c>
      <c r="K203" s="68">
        <v>236.00000000000003</v>
      </c>
    </row>
    <row r="204" spans="1:11" s="23" customFormat="1" x14ac:dyDescent="0.25">
      <c r="A204" s="279"/>
      <c r="B204" s="31" t="s">
        <v>11</v>
      </c>
      <c r="C204" s="77">
        <v>644.00000000000034</v>
      </c>
      <c r="D204" s="78">
        <v>10</v>
      </c>
      <c r="E204" s="78">
        <v>100</v>
      </c>
      <c r="F204" s="78">
        <v>534.00000000000011</v>
      </c>
      <c r="G204" s="79"/>
      <c r="H204" s="77">
        <v>324.99999999999994</v>
      </c>
      <c r="I204" s="78">
        <v>3</v>
      </c>
      <c r="J204" s="78">
        <v>87.000000000000014</v>
      </c>
      <c r="K204" s="68">
        <v>234.99999999999994</v>
      </c>
    </row>
    <row r="205" spans="1:11" s="23" customFormat="1" x14ac:dyDescent="0.25">
      <c r="A205" s="279"/>
      <c r="B205" s="31" t="s">
        <v>12</v>
      </c>
      <c r="C205" s="77">
        <v>646.00000000000057</v>
      </c>
      <c r="D205" s="78">
        <v>10</v>
      </c>
      <c r="E205" s="78">
        <v>103.99999999999997</v>
      </c>
      <c r="F205" s="78">
        <v>531.99999999999989</v>
      </c>
      <c r="G205" s="79"/>
      <c r="H205" s="77">
        <v>322.99999999999989</v>
      </c>
      <c r="I205" s="78">
        <v>4</v>
      </c>
      <c r="J205" s="78">
        <v>89</v>
      </c>
      <c r="K205" s="68">
        <v>229.99999999999994</v>
      </c>
    </row>
    <row r="206" spans="1:11" s="23" customFormat="1" x14ac:dyDescent="0.25">
      <c r="A206" s="279"/>
      <c r="B206" s="31" t="s">
        <v>13</v>
      </c>
      <c r="C206" s="77">
        <v>648.00000000000011</v>
      </c>
      <c r="D206" s="78">
        <v>11</v>
      </c>
      <c r="E206" s="78">
        <v>114</v>
      </c>
      <c r="F206" s="78">
        <v>523.00000000000011</v>
      </c>
      <c r="G206" s="79"/>
      <c r="H206" s="77">
        <v>315.00000000000006</v>
      </c>
      <c r="I206" s="78">
        <v>2</v>
      </c>
      <c r="J206" s="78">
        <v>85</v>
      </c>
      <c r="K206" s="68">
        <v>228</v>
      </c>
    </row>
    <row r="207" spans="1:11" s="23" customFormat="1" x14ac:dyDescent="0.25">
      <c r="A207" s="279"/>
      <c r="B207" s="31" t="s">
        <v>14</v>
      </c>
      <c r="C207" s="77">
        <v>645.99999999999966</v>
      </c>
      <c r="D207" s="78">
        <v>8.9999999999999982</v>
      </c>
      <c r="E207" s="78">
        <v>113.99999999999997</v>
      </c>
      <c r="F207" s="78">
        <v>523.00000000000011</v>
      </c>
      <c r="G207" s="79"/>
      <c r="H207" s="77">
        <v>309.00000000000006</v>
      </c>
      <c r="I207" s="78">
        <v>2</v>
      </c>
      <c r="J207" s="78">
        <v>83.999999999999986</v>
      </c>
      <c r="K207" s="68">
        <v>222.99999999999997</v>
      </c>
    </row>
    <row r="208" spans="1:11" s="23" customFormat="1" x14ac:dyDescent="0.25">
      <c r="A208" s="279"/>
      <c r="B208" s="31" t="s">
        <v>15</v>
      </c>
      <c r="C208" s="77">
        <v>651.00000000000034</v>
      </c>
      <c r="D208" s="78">
        <v>10</v>
      </c>
      <c r="E208" s="78">
        <v>125.99999999999999</v>
      </c>
      <c r="F208" s="78">
        <v>515.00000000000011</v>
      </c>
      <c r="G208" s="79"/>
      <c r="H208" s="77">
        <v>310.00000000000017</v>
      </c>
      <c r="I208" s="78">
        <v>4</v>
      </c>
      <c r="J208" s="78">
        <v>87</v>
      </c>
      <c r="K208" s="68">
        <v>219.00000000000009</v>
      </c>
    </row>
    <row r="209" spans="1:12" s="23" customFormat="1" ht="14.4" thickBot="1" x14ac:dyDescent="0.3">
      <c r="A209" s="280"/>
      <c r="B209" s="33" t="s">
        <v>16</v>
      </c>
      <c r="C209" s="44">
        <v>642.99999999999977</v>
      </c>
      <c r="D209" s="71">
        <v>11</v>
      </c>
      <c r="E209" s="71">
        <v>138</v>
      </c>
      <c r="F209" s="71">
        <v>493.99999999999994</v>
      </c>
      <c r="G209" s="45"/>
      <c r="H209" s="44">
        <v>306</v>
      </c>
      <c r="I209" s="71">
        <v>3</v>
      </c>
      <c r="J209" s="71">
        <v>86</v>
      </c>
      <c r="K209" s="72">
        <v>216.99999999999997</v>
      </c>
    </row>
    <row r="210" spans="1:12" s="23" customFormat="1" x14ac:dyDescent="0.25">
      <c r="A210" s="328">
        <v>2021</v>
      </c>
      <c r="B210" s="243" t="s">
        <v>5</v>
      </c>
      <c r="C210" s="246">
        <v>640.00000000000034</v>
      </c>
      <c r="D210" s="69">
        <v>11</v>
      </c>
      <c r="E210" s="69">
        <v>140</v>
      </c>
      <c r="F210" s="69">
        <v>489.00000000000011</v>
      </c>
      <c r="G210" s="57"/>
      <c r="H210" s="56">
        <v>304.00000000000011</v>
      </c>
      <c r="I210" s="69">
        <v>4</v>
      </c>
      <c r="J210" s="69">
        <v>84.000000000000028</v>
      </c>
      <c r="K210" s="247">
        <v>216.00000000000006</v>
      </c>
    </row>
    <row r="211" spans="1:12" s="23" customFormat="1" x14ac:dyDescent="0.25">
      <c r="A211" s="285"/>
      <c r="B211" s="244" t="s">
        <v>6</v>
      </c>
      <c r="C211" s="208">
        <v>628.00000000000057</v>
      </c>
      <c r="D211" s="78">
        <v>8</v>
      </c>
      <c r="E211" s="78">
        <v>138.00000000000003</v>
      </c>
      <c r="F211" s="78">
        <v>481.99999999999994</v>
      </c>
      <c r="G211" s="79"/>
      <c r="H211" s="77">
        <v>302.99999999999994</v>
      </c>
      <c r="I211" s="78">
        <v>4</v>
      </c>
      <c r="J211" s="78">
        <v>86.000000000000028</v>
      </c>
      <c r="K211" s="209">
        <v>213</v>
      </c>
    </row>
    <row r="212" spans="1:12" s="23" customFormat="1" x14ac:dyDescent="0.25">
      <c r="A212" s="285"/>
      <c r="B212" s="244" t="s">
        <v>7</v>
      </c>
      <c r="C212" s="208">
        <v>632.00000000000023</v>
      </c>
      <c r="D212" s="78">
        <v>8</v>
      </c>
      <c r="E212" s="78">
        <v>150.00000000000003</v>
      </c>
      <c r="F212" s="78">
        <v>474.00000000000011</v>
      </c>
      <c r="G212" s="79"/>
      <c r="H212" s="77">
        <v>309.99999999999994</v>
      </c>
      <c r="I212" s="78">
        <v>5</v>
      </c>
      <c r="J212" s="78">
        <v>90.000000000000014</v>
      </c>
      <c r="K212" s="209">
        <v>215</v>
      </c>
    </row>
    <row r="213" spans="1:12" s="23" customFormat="1" x14ac:dyDescent="0.25">
      <c r="A213" s="285"/>
      <c r="B213" s="244" t="s">
        <v>8</v>
      </c>
      <c r="C213" s="208">
        <v>623.00000000000023</v>
      </c>
      <c r="D213" s="78">
        <v>9</v>
      </c>
      <c r="E213" s="78">
        <v>150.99999999999994</v>
      </c>
      <c r="F213" s="78">
        <v>463.00000000000017</v>
      </c>
      <c r="G213" s="79"/>
      <c r="H213" s="77">
        <v>303</v>
      </c>
      <c r="I213" s="78">
        <v>5</v>
      </c>
      <c r="J213" s="78">
        <v>86</v>
      </c>
      <c r="K213" s="209">
        <v>212</v>
      </c>
    </row>
    <row r="214" spans="1:12" s="23" customFormat="1" x14ac:dyDescent="0.25">
      <c r="A214" s="285"/>
      <c r="B214" s="245" t="s">
        <v>9</v>
      </c>
      <c r="C214" s="77">
        <v>621.00000000000011</v>
      </c>
      <c r="D214" s="78">
        <v>11</v>
      </c>
      <c r="E214" s="78">
        <v>156</v>
      </c>
      <c r="F214" s="78">
        <v>454.00000000000017</v>
      </c>
      <c r="G214" s="79"/>
      <c r="H214" s="77">
        <v>294.99999999999994</v>
      </c>
      <c r="I214" s="78">
        <v>4</v>
      </c>
      <c r="J214" s="78">
        <v>85.000000000000014</v>
      </c>
      <c r="K214" s="209">
        <v>206.00000000000011</v>
      </c>
    </row>
    <row r="215" spans="1:12" s="23" customFormat="1" x14ac:dyDescent="0.25">
      <c r="A215" s="285"/>
      <c r="B215" s="255" t="s">
        <v>176</v>
      </c>
      <c r="C215" s="77">
        <v>612.00000000000068</v>
      </c>
      <c r="D215" s="78">
        <v>11</v>
      </c>
      <c r="E215" s="78">
        <v>153.00000000000006</v>
      </c>
      <c r="F215" s="78">
        <v>448.00000000000006</v>
      </c>
      <c r="G215" s="79"/>
      <c r="H215" s="77">
        <v>294</v>
      </c>
      <c r="I215" s="78">
        <v>3</v>
      </c>
      <c r="J215" s="78">
        <v>86.000000000000014</v>
      </c>
      <c r="K215" s="209">
        <v>205</v>
      </c>
    </row>
    <row r="216" spans="1:12" s="23" customFormat="1" x14ac:dyDescent="0.25">
      <c r="A216" s="285"/>
      <c r="B216" s="256" t="s">
        <v>11</v>
      </c>
      <c r="C216" s="77">
        <v>616</v>
      </c>
      <c r="D216" s="78">
        <v>11</v>
      </c>
      <c r="E216" s="78">
        <v>154</v>
      </c>
      <c r="F216" s="78">
        <v>451</v>
      </c>
      <c r="G216" s="79"/>
      <c r="H216" s="77">
        <v>290</v>
      </c>
      <c r="I216" s="78">
        <v>3</v>
      </c>
      <c r="J216" s="78">
        <v>83</v>
      </c>
      <c r="K216" s="209">
        <v>204</v>
      </c>
    </row>
    <row r="217" spans="1:12" s="23" customFormat="1" x14ac:dyDescent="0.25">
      <c r="A217" s="285"/>
      <c r="B217" s="256" t="s">
        <v>12</v>
      </c>
      <c r="C217" s="77">
        <v>603</v>
      </c>
      <c r="D217" s="78">
        <v>10</v>
      </c>
      <c r="E217" s="78">
        <v>148</v>
      </c>
      <c r="F217" s="79">
        <v>445</v>
      </c>
      <c r="G217" s="79"/>
      <c r="H217" s="77">
        <v>294</v>
      </c>
      <c r="I217" s="78">
        <v>3</v>
      </c>
      <c r="J217" s="78">
        <v>83</v>
      </c>
      <c r="K217" s="209">
        <v>208</v>
      </c>
    </row>
    <row r="218" spans="1:12" s="23" customFormat="1" x14ac:dyDescent="0.25">
      <c r="A218" s="285"/>
      <c r="B218" s="257" t="s">
        <v>13</v>
      </c>
      <c r="C218" s="77">
        <v>604</v>
      </c>
      <c r="D218" s="78">
        <v>10</v>
      </c>
      <c r="E218" s="78">
        <v>148</v>
      </c>
      <c r="F218" s="79">
        <v>446</v>
      </c>
      <c r="G218" s="79"/>
      <c r="H218" s="77">
        <v>276</v>
      </c>
      <c r="I218" s="78">
        <v>3</v>
      </c>
      <c r="J218" s="78">
        <v>77</v>
      </c>
      <c r="K218" s="209">
        <v>196</v>
      </c>
    </row>
    <row r="219" spans="1:12" s="23" customFormat="1" x14ac:dyDescent="0.25">
      <c r="A219" s="285"/>
      <c r="B219" s="258" t="s">
        <v>14</v>
      </c>
      <c r="C219" s="77">
        <v>582</v>
      </c>
      <c r="D219" s="78">
        <v>9</v>
      </c>
      <c r="E219" s="78">
        <v>138</v>
      </c>
      <c r="F219" s="79">
        <v>435</v>
      </c>
      <c r="G219" s="79"/>
      <c r="H219" s="77">
        <v>274</v>
      </c>
      <c r="I219" s="78">
        <v>3</v>
      </c>
      <c r="J219" s="78">
        <v>79</v>
      </c>
      <c r="K219" s="209">
        <v>192</v>
      </c>
    </row>
    <row r="220" spans="1:12" s="23" customFormat="1" x14ac:dyDescent="0.25">
      <c r="A220" s="285"/>
      <c r="B220" s="260" t="s">
        <v>15</v>
      </c>
      <c r="C220" s="77">
        <v>600</v>
      </c>
      <c r="D220" s="78">
        <v>10</v>
      </c>
      <c r="E220" s="78">
        <v>157</v>
      </c>
      <c r="F220" s="79">
        <v>433</v>
      </c>
      <c r="G220" s="79"/>
      <c r="H220" s="77">
        <v>273</v>
      </c>
      <c r="I220" s="78">
        <v>4</v>
      </c>
      <c r="J220" s="78">
        <v>79</v>
      </c>
      <c r="K220" s="209">
        <v>190</v>
      </c>
    </row>
    <row r="221" spans="1:12" s="23" customFormat="1" x14ac:dyDescent="0.25">
      <c r="A221" s="286"/>
      <c r="B221" s="194" t="s">
        <v>16</v>
      </c>
      <c r="C221" s="190">
        <v>600</v>
      </c>
      <c r="D221" s="191">
        <v>11</v>
      </c>
      <c r="E221" s="191">
        <v>167</v>
      </c>
      <c r="F221" s="192">
        <v>422</v>
      </c>
      <c r="G221" s="192"/>
      <c r="H221" s="190">
        <v>272</v>
      </c>
      <c r="I221" s="191">
        <v>2</v>
      </c>
      <c r="J221" s="191">
        <v>79</v>
      </c>
      <c r="K221" s="193">
        <v>191</v>
      </c>
      <c r="L221" s="214"/>
    </row>
    <row r="222" spans="1:12" s="23" customFormat="1" ht="14.4" customHeight="1" x14ac:dyDescent="0.25">
      <c r="A222" s="284">
        <v>2022</v>
      </c>
      <c r="B222" s="268" t="s">
        <v>5</v>
      </c>
      <c r="C222" s="4">
        <v>574</v>
      </c>
      <c r="D222" s="164">
        <v>13</v>
      </c>
      <c r="E222" s="164">
        <v>151</v>
      </c>
      <c r="F222" s="164">
        <v>410</v>
      </c>
      <c r="G222" s="165"/>
      <c r="H222" s="52">
        <v>270</v>
      </c>
      <c r="I222" s="164">
        <v>3</v>
      </c>
      <c r="J222" s="164">
        <v>78</v>
      </c>
      <c r="K222" s="166">
        <v>189</v>
      </c>
      <c r="L222" s="214"/>
    </row>
    <row r="223" spans="1:12" s="23" customFormat="1" ht="14.4" customHeight="1" x14ac:dyDescent="0.25">
      <c r="A223" s="285"/>
      <c r="B223" s="271" t="s">
        <v>6</v>
      </c>
      <c r="C223" s="73">
        <v>566</v>
      </c>
      <c r="D223" s="74">
        <v>15</v>
      </c>
      <c r="E223" s="74">
        <v>152</v>
      </c>
      <c r="F223" s="74">
        <v>399</v>
      </c>
      <c r="G223" s="75"/>
      <c r="H223" s="77">
        <v>272</v>
      </c>
      <c r="I223" s="74">
        <v>4</v>
      </c>
      <c r="J223" s="74">
        <v>80</v>
      </c>
      <c r="K223" s="167">
        <v>188</v>
      </c>
      <c r="L223" s="214"/>
    </row>
    <row r="224" spans="1:12" s="23" customFormat="1" x14ac:dyDescent="0.25">
      <c r="A224" s="286"/>
      <c r="B224" s="194" t="s">
        <v>7</v>
      </c>
      <c r="C224" s="173">
        <v>562</v>
      </c>
      <c r="D224" s="171">
        <v>15</v>
      </c>
      <c r="E224" s="171">
        <v>150</v>
      </c>
      <c r="F224" s="171">
        <v>397</v>
      </c>
      <c r="G224" s="172"/>
      <c r="H224" s="190">
        <v>275</v>
      </c>
      <c r="I224" s="171">
        <v>5</v>
      </c>
      <c r="J224" s="171">
        <v>81</v>
      </c>
      <c r="K224" s="174">
        <v>189</v>
      </c>
      <c r="L224" s="214"/>
    </row>
    <row r="225" spans="1:11" s="23" customFormat="1" x14ac:dyDescent="0.25">
      <c r="A225" s="2" t="s">
        <v>17</v>
      </c>
      <c r="B225" s="2"/>
      <c r="C225" s="181"/>
      <c r="D225" s="181"/>
      <c r="E225" s="181"/>
      <c r="F225" s="181"/>
      <c r="G225" s="163"/>
      <c r="H225" s="181"/>
      <c r="I225" s="181"/>
      <c r="J225" s="181"/>
      <c r="K225" s="181"/>
    </row>
    <row r="226" spans="1:11" s="23" customFormat="1" ht="14.4" x14ac:dyDescent="0.3">
      <c r="A226" s="23" t="s">
        <v>158</v>
      </c>
      <c r="B226"/>
      <c r="C226" s="181"/>
      <c r="D226" s="181"/>
      <c r="E226" s="181"/>
      <c r="F226" s="181"/>
      <c r="G226" s="163"/>
      <c r="H226" s="181"/>
      <c r="I226" s="181"/>
      <c r="J226" s="181"/>
      <c r="K226" s="181"/>
    </row>
    <row r="227" spans="1:11" s="23" customFormat="1" ht="14.4" x14ac:dyDescent="0.3">
      <c r="A227" s="2" t="s">
        <v>18</v>
      </c>
      <c r="B227"/>
      <c r="C227" s="181"/>
      <c r="D227" s="181"/>
      <c r="E227" s="181"/>
      <c r="F227" s="181"/>
      <c r="G227" s="163"/>
      <c r="H227" s="181"/>
      <c r="I227" s="181"/>
      <c r="J227" s="181"/>
      <c r="K227" s="181"/>
    </row>
    <row r="228" spans="1:11" s="23" customFormat="1" ht="14.4" x14ac:dyDescent="0.3">
      <c r="A228" s="2" t="s">
        <v>173</v>
      </c>
      <c r="B228"/>
      <c r="C228" s="181"/>
      <c r="D228" s="181"/>
      <c r="E228" s="181"/>
      <c r="F228" s="181"/>
      <c r="G228" s="163"/>
      <c r="H228" s="181"/>
      <c r="I228" s="181"/>
      <c r="J228" s="181"/>
      <c r="K228" s="181"/>
    </row>
    <row r="229" spans="1:11" s="23" customFormat="1" ht="14.4" x14ac:dyDescent="0.3">
      <c r="A229" s="2" t="s">
        <v>156</v>
      </c>
      <c r="B229"/>
      <c r="C229" s="181"/>
      <c r="D229" s="181"/>
      <c r="E229" s="181"/>
      <c r="F229" s="181"/>
      <c r="G229" s="163"/>
      <c r="H229" s="181"/>
      <c r="I229" s="181"/>
      <c r="J229" s="181"/>
      <c r="K229" s="181"/>
    </row>
    <row r="230" spans="1:11" s="23" customFormat="1" x14ac:dyDescent="0.25">
      <c r="C230" s="181"/>
      <c r="D230" s="181"/>
      <c r="E230" s="181"/>
      <c r="F230" s="181"/>
      <c r="G230" s="163"/>
      <c r="H230" s="181"/>
      <c r="I230" s="181"/>
      <c r="J230" s="181"/>
      <c r="K230" s="181"/>
    </row>
    <row r="231" spans="1:11" s="23" customFormat="1" x14ac:dyDescent="0.25">
      <c r="C231" s="181"/>
      <c r="D231" s="181"/>
      <c r="E231" s="181"/>
      <c r="F231" s="181"/>
      <c r="G231" s="163"/>
      <c r="H231" s="181"/>
      <c r="I231" s="181"/>
      <c r="J231" s="181"/>
      <c r="K231" s="181"/>
    </row>
    <row r="232" spans="1:11" s="23" customFormat="1" x14ac:dyDescent="0.25">
      <c r="C232" s="181"/>
      <c r="D232" s="181"/>
      <c r="E232" s="181"/>
      <c r="F232" s="181"/>
      <c r="G232" s="163"/>
      <c r="H232" s="181"/>
      <c r="I232" s="181"/>
      <c r="J232" s="181"/>
      <c r="K232" s="181"/>
    </row>
    <row r="233" spans="1:11" s="23" customFormat="1" x14ac:dyDescent="0.25">
      <c r="C233" s="181"/>
      <c r="D233" s="181"/>
      <c r="E233" s="181"/>
      <c r="F233" s="181"/>
      <c r="G233" s="163"/>
      <c r="H233" s="181"/>
      <c r="I233" s="181"/>
      <c r="J233" s="181"/>
      <c r="K233" s="181"/>
    </row>
    <row r="234" spans="1:11" s="23" customFormat="1" x14ac:dyDescent="0.25">
      <c r="C234" s="181"/>
      <c r="D234" s="181"/>
      <c r="E234" s="181"/>
      <c r="F234" s="181"/>
      <c r="G234" s="163"/>
      <c r="H234" s="181"/>
      <c r="I234" s="181"/>
      <c r="J234" s="181"/>
      <c r="K234" s="181"/>
    </row>
    <row r="235" spans="1:11" s="23" customFormat="1" x14ac:dyDescent="0.25">
      <c r="C235" s="181"/>
      <c r="D235" s="181"/>
      <c r="E235" s="181"/>
      <c r="F235" s="181"/>
      <c r="G235" s="163"/>
      <c r="H235" s="181"/>
      <c r="I235" s="181"/>
      <c r="J235" s="181"/>
      <c r="K235" s="181"/>
    </row>
    <row r="236" spans="1:11" s="23" customFormat="1" x14ac:dyDescent="0.25">
      <c r="C236" s="181"/>
      <c r="D236" s="181"/>
      <c r="E236" s="181"/>
      <c r="F236" s="181"/>
      <c r="G236" s="163"/>
      <c r="H236" s="181"/>
      <c r="I236" s="181"/>
      <c r="J236" s="181"/>
      <c r="K236" s="181"/>
    </row>
    <row r="237" spans="1:11" s="23" customFormat="1" x14ac:dyDescent="0.25">
      <c r="C237" s="181"/>
      <c r="D237" s="181"/>
      <c r="E237" s="181"/>
      <c r="F237" s="181"/>
      <c r="G237" s="163"/>
      <c r="H237" s="181"/>
      <c r="I237" s="181"/>
      <c r="J237" s="181"/>
      <c r="K237" s="181"/>
    </row>
    <row r="238" spans="1:11" s="23" customFormat="1" x14ac:dyDescent="0.25">
      <c r="C238" s="181"/>
      <c r="D238" s="181"/>
      <c r="E238" s="181"/>
      <c r="F238" s="181"/>
      <c r="G238" s="163"/>
      <c r="H238" s="181"/>
      <c r="I238" s="181"/>
      <c r="J238" s="181"/>
      <c r="K238" s="181"/>
    </row>
    <row r="239" spans="1:11" s="23" customFormat="1" x14ac:dyDescent="0.25">
      <c r="C239" s="181"/>
      <c r="D239" s="181"/>
      <c r="E239" s="181"/>
      <c r="F239" s="181"/>
      <c r="G239" s="163"/>
      <c r="H239" s="181"/>
      <c r="I239" s="181"/>
      <c r="J239" s="181"/>
      <c r="K239" s="181"/>
    </row>
    <row r="240" spans="1:11" s="23" customFormat="1" x14ac:dyDescent="0.25">
      <c r="C240" s="181"/>
      <c r="D240" s="181"/>
      <c r="E240" s="181"/>
      <c r="F240" s="181"/>
      <c r="G240" s="163"/>
      <c r="H240" s="181"/>
      <c r="I240" s="181"/>
      <c r="J240" s="181"/>
      <c r="K240" s="181"/>
    </row>
    <row r="241" spans="3:11" s="23" customFormat="1" x14ac:dyDescent="0.25">
      <c r="C241" s="181"/>
      <c r="D241" s="181"/>
      <c r="E241" s="181"/>
      <c r="F241" s="181"/>
      <c r="G241" s="163"/>
      <c r="H241" s="181"/>
      <c r="I241" s="181"/>
      <c r="J241" s="181"/>
      <c r="K241" s="181"/>
    </row>
    <row r="242" spans="3:11" s="23" customFormat="1" x14ac:dyDescent="0.25">
      <c r="C242" s="181"/>
      <c r="D242" s="181"/>
      <c r="E242" s="181"/>
      <c r="F242" s="181"/>
      <c r="G242" s="163"/>
      <c r="H242" s="181"/>
      <c r="I242" s="181"/>
      <c r="J242" s="181"/>
      <c r="K242" s="181"/>
    </row>
    <row r="243" spans="3:11" s="23" customFormat="1" x14ac:dyDescent="0.25">
      <c r="C243" s="181"/>
      <c r="D243" s="181"/>
      <c r="E243" s="181"/>
      <c r="F243" s="181"/>
      <c r="G243" s="163"/>
      <c r="H243" s="181"/>
      <c r="I243" s="181"/>
      <c r="J243" s="181"/>
      <c r="K243" s="181"/>
    </row>
    <row r="244" spans="3:11" s="23" customFormat="1" x14ac:dyDescent="0.25">
      <c r="C244" s="181"/>
      <c r="D244" s="181"/>
      <c r="E244" s="181"/>
      <c r="F244" s="181"/>
      <c r="G244" s="163"/>
      <c r="H244" s="181"/>
      <c r="I244" s="181"/>
      <c r="J244" s="181"/>
      <c r="K244" s="181"/>
    </row>
    <row r="245" spans="3:11" s="23" customFormat="1" x14ac:dyDescent="0.25">
      <c r="C245" s="181"/>
      <c r="D245" s="181"/>
      <c r="E245" s="181"/>
      <c r="F245" s="181"/>
      <c r="G245" s="163"/>
      <c r="H245" s="181"/>
      <c r="I245" s="181"/>
      <c r="J245" s="181"/>
      <c r="K245" s="181"/>
    </row>
    <row r="246" spans="3:11" s="23" customFormat="1" x14ac:dyDescent="0.25">
      <c r="C246" s="181"/>
      <c r="D246" s="181"/>
      <c r="E246" s="181"/>
      <c r="F246" s="181"/>
      <c r="G246" s="163"/>
      <c r="H246" s="181"/>
      <c r="I246" s="181"/>
      <c r="J246" s="181"/>
      <c r="K246" s="181"/>
    </row>
    <row r="247" spans="3:11" s="23" customFormat="1" x14ac:dyDescent="0.25">
      <c r="C247" s="181"/>
      <c r="D247" s="181"/>
      <c r="E247" s="181"/>
      <c r="F247" s="181"/>
      <c r="G247" s="163"/>
      <c r="H247" s="181"/>
      <c r="I247" s="181"/>
      <c r="J247" s="181"/>
      <c r="K247" s="181"/>
    </row>
    <row r="248" spans="3:11" s="23" customFormat="1" x14ac:dyDescent="0.25">
      <c r="C248" s="181"/>
      <c r="D248" s="181"/>
      <c r="E248" s="181"/>
      <c r="F248" s="181"/>
      <c r="G248" s="163"/>
      <c r="H248" s="181"/>
      <c r="I248" s="181"/>
      <c r="J248" s="181"/>
      <c r="K248" s="181"/>
    </row>
    <row r="249" spans="3:11" s="23" customFormat="1" x14ac:dyDescent="0.25">
      <c r="C249" s="181"/>
      <c r="D249" s="181"/>
      <c r="E249" s="181"/>
      <c r="F249" s="181"/>
      <c r="G249" s="163"/>
      <c r="H249" s="181"/>
      <c r="I249" s="181"/>
      <c r="J249" s="181"/>
      <c r="K249" s="181"/>
    </row>
    <row r="250" spans="3:11" s="23" customFormat="1" x14ac:dyDescent="0.25">
      <c r="C250" s="181"/>
      <c r="D250" s="181"/>
      <c r="E250" s="181"/>
      <c r="F250" s="181"/>
      <c r="G250" s="163"/>
      <c r="H250" s="181"/>
      <c r="I250" s="181"/>
      <c r="J250" s="181"/>
      <c r="K250" s="181"/>
    </row>
    <row r="251" spans="3:11" s="23" customFormat="1" x14ac:dyDescent="0.25">
      <c r="C251" s="181"/>
      <c r="D251" s="181"/>
      <c r="E251" s="181"/>
      <c r="F251" s="181"/>
      <c r="G251" s="163"/>
      <c r="H251" s="181"/>
      <c r="I251" s="181"/>
      <c r="J251" s="181"/>
      <c r="K251" s="181"/>
    </row>
    <row r="252" spans="3:11" s="23" customFormat="1" x14ac:dyDescent="0.25">
      <c r="C252" s="181"/>
      <c r="D252" s="181"/>
      <c r="E252" s="181"/>
      <c r="F252" s="181"/>
      <c r="G252" s="163"/>
      <c r="H252" s="181"/>
      <c r="I252" s="181"/>
      <c r="J252" s="181"/>
      <c r="K252" s="181"/>
    </row>
    <row r="253" spans="3:11" s="23" customFormat="1" x14ac:dyDescent="0.25">
      <c r="C253" s="181"/>
      <c r="D253" s="181"/>
      <c r="E253" s="181"/>
      <c r="F253" s="181"/>
      <c r="G253" s="163"/>
      <c r="H253" s="181"/>
      <c r="I253" s="181"/>
      <c r="J253" s="181"/>
      <c r="K253" s="181"/>
    </row>
    <row r="254" spans="3:11" s="23" customFormat="1" x14ac:dyDescent="0.25">
      <c r="C254" s="181"/>
      <c r="D254" s="181"/>
      <c r="E254" s="181"/>
      <c r="F254" s="181"/>
      <c r="G254" s="163"/>
      <c r="H254" s="181"/>
      <c r="I254" s="181"/>
      <c r="J254" s="181"/>
      <c r="K254" s="181"/>
    </row>
    <row r="255" spans="3:11" s="23" customFormat="1" x14ac:dyDescent="0.25">
      <c r="C255" s="181"/>
      <c r="D255" s="181"/>
      <c r="E255" s="181"/>
      <c r="F255" s="181"/>
      <c r="G255" s="163"/>
      <c r="H255" s="181"/>
      <c r="I255" s="181"/>
      <c r="J255" s="181"/>
      <c r="K255" s="181"/>
    </row>
    <row r="256" spans="3:11" s="23" customFormat="1" x14ac:dyDescent="0.25">
      <c r="C256" s="181"/>
      <c r="D256" s="181"/>
      <c r="E256" s="181"/>
      <c r="F256" s="181"/>
      <c r="G256" s="163"/>
      <c r="H256" s="181"/>
      <c r="I256" s="181"/>
      <c r="J256" s="181"/>
      <c r="K256" s="181"/>
    </row>
    <row r="257" spans="3:11" s="23" customFormat="1" x14ac:dyDescent="0.25">
      <c r="C257" s="181"/>
      <c r="D257" s="181"/>
      <c r="E257" s="181"/>
      <c r="F257" s="181"/>
      <c r="G257" s="163"/>
      <c r="H257" s="181"/>
      <c r="I257" s="181"/>
      <c r="J257" s="181"/>
      <c r="K257" s="181"/>
    </row>
    <row r="258" spans="3:11" s="23" customFormat="1" x14ac:dyDescent="0.25">
      <c r="C258" s="181"/>
      <c r="D258" s="181"/>
      <c r="E258" s="181"/>
      <c r="F258" s="181"/>
      <c r="G258" s="163"/>
      <c r="H258" s="181"/>
      <c r="I258" s="181"/>
      <c r="J258" s="181"/>
      <c r="K258" s="181"/>
    </row>
    <row r="259" spans="3:11" s="23" customFormat="1" x14ac:dyDescent="0.25">
      <c r="C259" s="181"/>
      <c r="D259" s="181"/>
      <c r="E259" s="181"/>
      <c r="F259" s="181"/>
      <c r="G259" s="163"/>
      <c r="H259" s="181"/>
      <c r="I259" s="181"/>
      <c r="J259" s="181"/>
      <c r="K259" s="181"/>
    </row>
    <row r="260" spans="3:11" s="23" customFormat="1" x14ac:dyDescent="0.25">
      <c r="C260" s="181"/>
      <c r="D260" s="181"/>
      <c r="E260" s="181"/>
      <c r="F260" s="181"/>
      <c r="G260" s="163"/>
      <c r="H260" s="181"/>
      <c r="I260" s="181"/>
      <c r="J260" s="181"/>
      <c r="K260" s="181"/>
    </row>
    <row r="261" spans="3:11" s="23" customFormat="1" x14ac:dyDescent="0.25">
      <c r="C261" s="181"/>
      <c r="D261" s="181"/>
      <c r="E261" s="181"/>
      <c r="F261" s="181"/>
      <c r="G261" s="163"/>
      <c r="H261" s="181"/>
      <c r="I261" s="181"/>
      <c r="J261" s="181"/>
      <c r="K261" s="181"/>
    </row>
    <row r="262" spans="3:11" s="23" customFormat="1" x14ac:dyDescent="0.25">
      <c r="C262" s="181"/>
      <c r="D262" s="181"/>
      <c r="E262" s="181"/>
      <c r="F262" s="181"/>
      <c r="G262" s="163"/>
      <c r="H262" s="181"/>
      <c r="I262" s="181"/>
      <c r="J262" s="181"/>
      <c r="K262" s="181"/>
    </row>
    <row r="263" spans="3:11" s="23" customFormat="1" x14ac:dyDescent="0.25">
      <c r="C263" s="181"/>
      <c r="D263" s="181"/>
      <c r="E263" s="181"/>
      <c r="F263" s="181"/>
      <c r="G263" s="163"/>
      <c r="H263" s="181"/>
      <c r="I263" s="181"/>
      <c r="J263" s="181"/>
      <c r="K263" s="181"/>
    </row>
    <row r="264" spans="3:11" s="23" customFormat="1" x14ac:dyDescent="0.25">
      <c r="C264" s="181"/>
      <c r="D264" s="181"/>
      <c r="E264" s="181"/>
      <c r="F264" s="181"/>
      <c r="G264" s="163"/>
      <c r="H264" s="181"/>
      <c r="I264" s="181"/>
      <c r="J264" s="181"/>
      <c r="K264" s="181"/>
    </row>
    <row r="265" spans="3:11" s="23" customFormat="1" x14ac:dyDescent="0.25">
      <c r="C265" s="181"/>
      <c r="D265" s="181"/>
      <c r="E265" s="181"/>
      <c r="F265" s="181"/>
      <c r="G265" s="163"/>
      <c r="H265" s="181"/>
      <c r="I265" s="181"/>
      <c r="J265" s="181"/>
      <c r="K265" s="181"/>
    </row>
    <row r="266" spans="3:11" s="23" customFormat="1" x14ac:dyDescent="0.25">
      <c r="C266" s="181"/>
      <c r="D266" s="181"/>
      <c r="E266" s="181"/>
      <c r="F266" s="181"/>
      <c r="G266" s="163"/>
      <c r="H266" s="181"/>
      <c r="I266" s="181"/>
      <c r="J266" s="181"/>
      <c r="K266" s="181"/>
    </row>
    <row r="267" spans="3:11" s="23" customFormat="1" x14ac:dyDescent="0.25">
      <c r="C267" s="181"/>
      <c r="D267" s="181"/>
      <c r="E267" s="181"/>
      <c r="F267" s="181"/>
      <c r="G267" s="163"/>
      <c r="H267" s="181"/>
      <c r="I267" s="181"/>
      <c r="J267" s="181"/>
      <c r="K267" s="181"/>
    </row>
    <row r="268" spans="3:11" s="23" customFormat="1" x14ac:dyDescent="0.25">
      <c r="C268" s="181"/>
      <c r="D268" s="181"/>
      <c r="E268" s="181"/>
      <c r="F268" s="181"/>
      <c r="G268" s="163"/>
      <c r="H268" s="181"/>
      <c r="I268" s="181"/>
      <c r="J268" s="181"/>
      <c r="K268" s="181"/>
    </row>
    <row r="269" spans="3:11" s="23" customFormat="1" x14ac:dyDescent="0.25">
      <c r="C269" s="181"/>
      <c r="D269" s="181"/>
      <c r="E269" s="181"/>
      <c r="F269" s="181"/>
      <c r="G269" s="163"/>
      <c r="H269" s="181"/>
      <c r="I269" s="181"/>
      <c r="J269" s="181"/>
      <c r="K269" s="181"/>
    </row>
    <row r="270" spans="3:11" s="23" customFormat="1" x14ac:dyDescent="0.25">
      <c r="C270" s="181"/>
      <c r="D270" s="181"/>
      <c r="E270" s="181"/>
      <c r="F270" s="181"/>
      <c r="G270" s="163"/>
      <c r="H270" s="181"/>
      <c r="I270" s="181"/>
      <c r="J270" s="181"/>
      <c r="K270" s="181"/>
    </row>
    <row r="271" spans="3:11" s="23" customFormat="1" x14ac:dyDescent="0.25">
      <c r="C271" s="181"/>
      <c r="D271" s="181"/>
      <c r="E271" s="181"/>
      <c r="F271" s="181"/>
      <c r="G271" s="163"/>
      <c r="H271" s="181"/>
      <c r="I271" s="181"/>
      <c r="J271" s="181"/>
      <c r="K271" s="181"/>
    </row>
    <row r="272" spans="3:11" s="23" customFormat="1" x14ac:dyDescent="0.25">
      <c r="C272" s="181"/>
      <c r="D272" s="181"/>
      <c r="E272" s="181"/>
      <c r="F272" s="181"/>
      <c r="G272" s="163"/>
      <c r="H272" s="181"/>
      <c r="I272" s="181"/>
      <c r="J272" s="181"/>
      <c r="K272" s="181"/>
    </row>
    <row r="273" spans="3:11" s="23" customFormat="1" x14ac:dyDescent="0.25">
      <c r="C273" s="181"/>
      <c r="D273" s="181"/>
      <c r="E273" s="181"/>
      <c r="F273" s="181"/>
      <c r="G273" s="163"/>
      <c r="H273" s="181"/>
      <c r="I273" s="181"/>
      <c r="J273" s="181"/>
      <c r="K273" s="181"/>
    </row>
    <row r="274" spans="3:11" s="23" customFormat="1" x14ac:dyDescent="0.25">
      <c r="C274" s="181"/>
      <c r="D274" s="181"/>
      <c r="E274" s="181"/>
      <c r="F274" s="181"/>
      <c r="G274" s="163"/>
      <c r="H274" s="181"/>
      <c r="I274" s="181"/>
      <c r="J274" s="181"/>
      <c r="K274" s="181"/>
    </row>
    <row r="275" spans="3:11" s="23" customFormat="1" x14ac:dyDescent="0.25">
      <c r="C275" s="181"/>
      <c r="D275" s="181"/>
      <c r="E275" s="181"/>
      <c r="F275" s="181"/>
      <c r="G275" s="163"/>
      <c r="H275" s="181"/>
      <c r="I275" s="181"/>
      <c r="J275" s="181"/>
      <c r="K275" s="181"/>
    </row>
    <row r="276" spans="3:11" s="23" customFormat="1" x14ac:dyDescent="0.25">
      <c r="C276" s="181"/>
      <c r="D276" s="181"/>
      <c r="E276" s="181"/>
      <c r="F276" s="181"/>
      <c r="G276" s="163"/>
      <c r="H276" s="181"/>
      <c r="I276" s="181"/>
      <c r="J276" s="181"/>
      <c r="K276" s="181"/>
    </row>
    <row r="277" spans="3:11" s="23" customFormat="1" x14ac:dyDescent="0.25">
      <c r="C277" s="181"/>
      <c r="D277" s="181"/>
      <c r="E277" s="181"/>
      <c r="F277" s="181"/>
      <c r="G277" s="163"/>
      <c r="H277" s="181"/>
      <c r="I277" s="181"/>
      <c r="J277" s="181"/>
      <c r="K277" s="181"/>
    </row>
    <row r="278" spans="3:11" s="23" customFormat="1" x14ac:dyDescent="0.25">
      <c r="C278" s="181"/>
      <c r="D278" s="181"/>
      <c r="E278" s="181"/>
      <c r="F278" s="181"/>
      <c r="G278" s="163"/>
      <c r="H278" s="181"/>
      <c r="I278" s="181"/>
      <c r="J278" s="181"/>
      <c r="K278" s="181"/>
    </row>
    <row r="279" spans="3:11" s="23" customFormat="1" x14ac:dyDescent="0.25">
      <c r="C279" s="181"/>
      <c r="D279" s="181"/>
      <c r="E279" s="181"/>
      <c r="F279" s="181"/>
      <c r="G279" s="163"/>
      <c r="H279" s="181"/>
      <c r="I279" s="181"/>
      <c r="J279" s="181"/>
      <c r="K279" s="181"/>
    </row>
    <row r="280" spans="3:11" s="23" customFormat="1" x14ac:dyDescent="0.25">
      <c r="C280" s="181"/>
      <c r="D280" s="181"/>
      <c r="E280" s="181"/>
      <c r="F280" s="181"/>
      <c r="G280" s="163"/>
      <c r="H280" s="181"/>
      <c r="I280" s="181"/>
      <c r="J280" s="181"/>
      <c r="K280" s="181"/>
    </row>
    <row r="281" spans="3:11" s="23" customFormat="1" x14ac:dyDescent="0.25">
      <c r="C281" s="181"/>
      <c r="D281" s="181"/>
      <c r="E281" s="181"/>
      <c r="F281" s="181"/>
      <c r="G281" s="163"/>
      <c r="H281" s="181"/>
      <c r="I281" s="181"/>
      <c r="J281" s="181"/>
      <c r="K281" s="181"/>
    </row>
    <row r="282" spans="3:11" s="23" customFormat="1" x14ac:dyDescent="0.25">
      <c r="C282" s="181"/>
      <c r="D282" s="181"/>
      <c r="E282" s="181"/>
      <c r="F282" s="181"/>
      <c r="G282" s="163"/>
      <c r="H282" s="181"/>
      <c r="I282" s="181"/>
      <c r="J282" s="181"/>
      <c r="K282" s="181"/>
    </row>
    <row r="283" spans="3:11" s="23" customFormat="1" x14ac:dyDescent="0.25">
      <c r="C283" s="181"/>
      <c r="D283" s="181"/>
      <c r="E283" s="181"/>
      <c r="F283" s="181"/>
      <c r="G283" s="163"/>
      <c r="H283" s="181"/>
      <c r="I283" s="181"/>
      <c r="J283" s="181"/>
      <c r="K283" s="181"/>
    </row>
    <row r="284" spans="3:11" s="23" customFormat="1" x14ac:dyDescent="0.25">
      <c r="C284" s="181"/>
      <c r="D284" s="181"/>
      <c r="E284" s="181"/>
      <c r="F284" s="181"/>
      <c r="G284" s="163"/>
      <c r="H284" s="181"/>
      <c r="I284" s="181"/>
      <c r="J284" s="181"/>
      <c r="K284" s="181"/>
    </row>
    <row r="285" spans="3:11" s="23" customFormat="1" x14ac:dyDescent="0.25">
      <c r="C285" s="181"/>
      <c r="D285" s="181"/>
      <c r="E285" s="181"/>
      <c r="F285" s="181"/>
      <c r="G285" s="163"/>
      <c r="H285" s="181"/>
      <c r="I285" s="181"/>
      <c r="J285" s="181"/>
      <c r="K285" s="181"/>
    </row>
    <row r="286" spans="3:11" s="23" customFormat="1" x14ac:dyDescent="0.25">
      <c r="C286" s="181"/>
      <c r="D286" s="181"/>
      <c r="E286" s="181"/>
      <c r="F286" s="181"/>
      <c r="G286" s="163"/>
      <c r="H286" s="181"/>
      <c r="I286" s="181"/>
      <c r="J286" s="181"/>
      <c r="K286" s="181"/>
    </row>
    <row r="287" spans="3:11" s="23" customFormat="1" x14ac:dyDescent="0.25">
      <c r="C287" s="181"/>
      <c r="D287" s="181"/>
      <c r="E287" s="181"/>
      <c r="F287" s="181"/>
      <c r="G287" s="163"/>
      <c r="H287" s="181"/>
      <c r="I287" s="181"/>
      <c r="J287" s="181"/>
      <c r="K287" s="181"/>
    </row>
    <row r="288" spans="3:11" s="23" customFormat="1" x14ac:dyDescent="0.25">
      <c r="C288" s="181"/>
      <c r="D288" s="181"/>
      <c r="E288" s="181"/>
      <c r="F288" s="181"/>
      <c r="G288" s="163"/>
      <c r="H288" s="181"/>
      <c r="I288" s="181"/>
      <c r="J288" s="181"/>
      <c r="K288" s="181"/>
    </row>
    <row r="289" spans="3:11" s="23" customFormat="1" x14ac:dyDescent="0.25">
      <c r="C289" s="181"/>
      <c r="D289" s="181"/>
      <c r="E289" s="181"/>
      <c r="F289" s="181"/>
      <c r="G289" s="163"/>
      <c r="H289" s="181"/>
      <c r="I289" s="181"/>
      <c r="J289" s="181"/>
      <c r="K289" s="181"/>
    </row>
    <row r="290" spans="3:11" s="23" customFormat="1" x14ac:dyDescent="0.25">
      <c r="C290" s="181"/>
      <c r="D290" s="181"/>
      <c r="E290" s="181"/>
      <c r="F290" s="181"/>
      <c r="G290" s="163"/>
      <c r="H290" s="181"/>
      <c r="I290" s="181"/>
      <c r="J290" s="181"/>
      <c r="K290" s="181"/>
    </row>
    <row r="291" spans="3:11" s="23" customFormat="1" x14ac:dyDescent="0.25">
      <c r="C291" s="181"/>
      <c r="D291" s="181"/>
      <c r="E291" s="181"/>
      <c r="F291" s="181"/>
      <c r="G291" s="163"/>
      <c r="H291" s="181"/>
      <c r="I291" s="181"/>
      <c r="J291" s="181"/>
      <c r="K291" s="181"/>
    </row>
    <row r="292" spans="3:11" s="23" customFormat="1" x14ac:dyDescent="0.25">
      <c r="C292" s="181"/>
      <c r="D292" s="181"/>
      <c r="E292" s="181"/>
      <c r="F292" s="181"/>
      <c r="G292" s="163"/>
      <c r="H292" s="181"/>
      <c r="I292" s="181"/>
      <c r="J292" s="181"/>
      <c r="K292" s="181"/>
    </row>
    <row r="293" spans="3:11" s="23" customFormat="1" x14ac:dyDescent="0.25">
      <c r="C293" s="181"/>
      <c r="D293" s="181"/>
      <c r="E293" s="181"/>
      <c r="F293" s="181"/>
      <c r="G293" s="163"/>
      <c r="H293" s="181"/>
      <c r="I293" s="181"/>
      <c r="J293" s="181"/>
      <c r="K293" s="181"/>
    </row>
    <row r="294" spans="3:11" s="23" customFormat="1" x14ac:dyDescent="0.25">
      <c r="C294" s="181"/>
      <c r="D294" s="181"/>
      <c r="E294" s="181"/>
      <c r="F294" s="181"/>
      <c r="G294" s="163"/>
      <c r="H294" s="181"/>
      <c r="I294" s="181"/>
      <c r="J294" s="181"/>
      <c r="K294" s="181"/>
    </row>
    <row r="295" spans="3:11" s="23" customFormat="1" x14ac:dyDescent="0.25">
      <c r="C295" s="181"/>
      <c r="D295" s="181"/>
      <c r="E295" s="181"/>
      <c r="F295" s="181"/>
      <c r="G295" s="163"/>
      <c r="H295" s="181"/>
      <c r="I295" s="181"/>
      <c r="J295" s="181"/>
      <c r="K295" s="181"/>
    </row>
    <row r="296" spans="3:11" s="23" customFormat="1" x14ac:dyDescent="0.25">
      <c r="C296" s="181"/>
      <c r="D296" s="181"/>
      <c r="E296" s="181"/>
      <c r="F296" s="181"/>
      <c r="G296" s="163"/>
      <c r="H296" s="181"/>
      <c r="I296" s="181"/>
      <c r="J296" s="181"/>
      <c r="K296" s="181"/>
    </row>
    <row r="297" spans="3:11" s="23" customFormat="1" x14ac:dyDescent="0.25">
      <c r="C297" s="181"/>
      <c r="D297" s="181"/>
      <c r="E297" s="181"/>
      <c r="F297" s="181"/>
      <c r="G297" s="163"/>
      <c r="H297" s="181"/>
      <c r="I297" s="181"/>
      <c r="J297" s="181"/>
      <c r="K297" s="181"/>
    </row>
    <row r="298" spans="3:11" s="23" customFormat="1" x14ac:dyDescent="0.25">
      <c r="C298" s="181"/>
      <c r="D298" s="181"/>
      <c r="E298" s="181"/>
      <c r="F298" s="181"/>
      <c r="G298" s="163"/>
      <c r="H298" s="181"/>
      <c r="I298" s="181"/>
      <c r="J298" s="181"/>
      <c r="K298" s="181"/>
    </row>
    <row r="299" spans="3:11" s="23" customFormat="1" x14ac:dyDescent="0.25">
      <c r="C299" s="181"/>
      <c r="D299" s="181"/>
      <c r="E299" s="181"/>
      <c r="F299" s="181"/>
      <c r="G299" s="163"/>
      <c r="H299" s="181"/>
      <c r="I299" s="181"/>
      <c r="J299" s="181"/>
      <c r="K299" s="181"/>
    </row>
    <row r="300" spans="3:11" s="23" customFormat="1" x14ac:dyDescent="0.25">
      <c r="C300" s="181"/>
      <c r="D300" s="181"/>
      <c r="E300" s="181"/>
      <c r="F300" s="181"/>
      <c r="G300" s="163"/>
      <c r="H300" s="181"/>
      <c r="I300" s="181"/>
      <c r="J300" s="181"/>
      <c r="K300" s="181"/>
    </row>
    <row r="301" spans="3:11" s="23" customFormat="1" x14ac:dyDescent="0.25">
      <c r="C301" s="181"/>
      <c r="D301" s="181"/>
      <c r="E301" s="181"/>
      <c r="F301" s="181"/>
      <c r="G301" s="163"/>
      <c r="H301" s="181"/>
      <c r="I301" s="181"/>
      <c r="J301" s="181"/>
      <c r="K301" s="181"/>
    </row>
    <row r="302" spans="3:11" s="23" customFormat="1" x14ac:dyDescent="0.25">
      <c r="C302" s="181"/>
      <c r="D302" s="181"/>
      <c r="E302" s="181"/>
      <c r="F302" s="181"/>
      <c r="G302" s="163"/>
      <c r="H302" s="181"/>
      <c r="I302" s="181"/>
      <c r="J302" s="181"/>
      <c r="K302" s="181"/>
    </row>
    <row r="303" spans="3:11" s="23" customFormat="1" x14ac:dyDescent="0.25">
      <c r="C303" s="181"/>
      <c r="D303" s="181"/>
      <c r="E303" s="181"/>
      <c r="F303" s="181"/>
      <c r="G303" s="163"/>
      <c r="H303" s="181"/>
      <c r="I303" s="181"/>
      <c r="J303" s="181"/>
      <c r="K303" s="181"/>
    </row>
    <row r="304" spans="3:11" s="23" customFormat="1" x14ac:dyDescent="0.25">
      <c r="C304" s="181"/>
      <c r="D304" s="181"/>
      <c r="E304" s="181"/>
      <c r="F304" s="181"/>
      <c r="G304" s="163"/>
      <c r="H304" s="181"/>
      <c r="I304" s="181"/>
      <c r="J304" s="181"/>
      <c r="K304" s="181"/>
    </row>
    <row r="305" spans="3:11" s="23" customFormat="1" x14ac:dyDescent="0.25">
      <c r="C305" s="181"/>
      <c r="D305" s="181"/>
      <c r="E305" s="181"/>
      <c r="F305" s="181"/>
      <c r="G305" s="163"/>
      <c r="H305" s="181"/>
      <c r="I305" s="181"/>
      <c r="J305" s="181"/>
      <c r="K305" s="181"/>
    </row>
    <row r="306" spans="3:11" s="23" customFormat="1" x14ac:dyDescent="0.25">
      <c r="C306" s="181"/>
      <c r="D306" s="181"/>
      <c r="E306" s="181"/>
      <c r="F306" s="181"/>
      <c r="G306" s="163"/>
      <c r="H306" s="181"/>
      <c r="I306" s="181"/>
      <c r="J306" s="181"/>
      <c r="K306" s="181"/>
    </row>
    <row r="307" spans="3:11" s="23" customFormat="1" x14ac:dyDescent="0.25">
      <c r="C307" s="181"/>
      <c r="D307" s="181"/>
      <c r="E307" s="181"/>
      <c r="F307" s="181"/>
      <c r="G307" s="163"/>
      <c r="H307" s="181"/>
      <c r="I307" s="181"/>
      <c r="J307" s="181"/>
      <c r="K307" s="181"/>
    </row>
    <row r="308" spans="3:11" s="23" customFormat="1" x14ac:dyDescent="0.25">
      <c r="C308" s="181"/>
      <c r="D308" s="181"/>
      <c r="E308" s="181"/>
      <c r="F308" s="181"/>
      <c r="G308" s="163"/>
      <c r="H308" s="181"/>
      <c r="I308" s="181"/>
      <c r="J308" s="181"/>
      <c r="K308" s="181"/>
    </row>
    <row r="309" spans="3:11" s="23" customFormat="1" x14ac:dyDescent="0.25">
      <c r="C309" s="181"/>
      <c r="D309" s="181"/>
      <c r="E309" s="181"/>
      <c r="F309" s="181"/>
      <c r="G309" s="163"/>
      <c r="H309" s="181"/>
      <c r="I309" s="181"/>
      <c r="J309" s="181"/>
      <c r="K309" s="181"/>
    </row>
    <row r="310" spans="3:11" s="23" customFormat="1" x14ac:dyDescent="0.25">
      <c r="C310" s="181"/>
      <c r="D310" s="181"/>
      <c r="E310" s="181"/>
      <c r="F310" s="181"/>
      <c r="G310" s="163"/>
      <c r="H310" s="181"/>
      <c r="I310" s="181"/>
      <c r="J310" s="181"/>
      <c r="K310" s="181"/>
    </row>
    <row r="311" spans="3:11" s="23" customFormat="1" x14ac:dyDescent="0.25">
      <c r="C311" s="181"/>
      <c r="D311" s="181"/>
      <c r="E311" s="181"/>
      <c r="F311" s="181"/>
      <c r="G311" s="163"/>
      <c r="H311" s="181"/>
      <c r="I311" s="181"/>
      <c r="J311" s="181"/>
      <c r="K311" s="181"/>
    </row>
    <row r="312" spans="3:11" s="23" customFormat="1" x14ac:dyDescent="0.25">
      <c r="C312" s="181"/>
      <c r="D312" s="181"/>
      <c r="E312" s="181"/>
      <c r="F312" s="181"/>
      <c r="G312" s="163"/>
      <c r="H312" s="181"/>
      <c r="I312" s="181"/>
      <c r="J312" s="181"/>
      <c r="K312" s="181"/>
    </row>
    <row r="313" spans="3:11" s="23" customFormat="1" x14ac:dyDescent="0.25">
      <c r="C313" s="181"/>
      <c r="D313" s="181"/>
      <c r="E313" s="181"/>
      <c r="F313" s="181"/>
      <c r="G313" s="163"/>
      <c r="H313" s="181"/>
      <c r="I313" s="181"/>
      <c r="J313" s="181"/>
      <c r="K313" s="181"/>
    </row>
    <row r="314" spans="3:11" s="23" customFormat="1" x14ac:dyDescent="0.25">
      <c r="C314" s="181"/>
      <c r="D314" s="181"/>
      <c r="E314" s="181"/>
      <c r="F314" s="181"/>
      <c r="G314" s="163"/>
      <c r="H314" s="181"/>
      <c r="I314" s="181"/>
      <c r="J314" s="181"/>
      <c r="K314" s="181"/>
    </row>
    <row r="315" spans="3:11" s="23" customFormat="1" x14ac:dyDescent="0.25">
      <c r="C315" s="181"/>
      <c r="D315" s="181"/>
      <c r="E315" s="181"/>
      <c r="F315" s="181"/>
      <c r="G315" s="163"/>
      <c r="H315" s="181"/>
      <c r="I315" s="181"/>
      <c r="J315" s="181"/>
      <c r="K315" s="181"/>
    </row>
    <row r="316" spans="3:11" s="23" customFormat="1" x14ac:dyDescent="0.25">
      <c r="C316" s="181"/>
      <c r="D316" s="181"/>
      <c r="E316" s="181"/>
      <c r="F316" s="181"/>
      <c r="G316" s="163"/>
      <c r="H316" s="181"/>
      <c r="I316" s="181"/>
      <c r="J316" s="181"/>
      <c r="K316" s="181"/>
    </row>
    <row r="317" spans="3:11" s="23" customFormat="1" x14ac:dyDescent="0.25">
      <c r="C317" s="181"/>
      <c r="D317" s="181"/>
      <c r="E317" s="181"/>
      <c r="F317" s="181"/>
      <c r="G317" s="163"/>
      <c r="H317" s="181"/>
      <c r="I317" s="181"/>
      <c r="J317" s="181"/>
      <c r="K317" s="181"/>
    </row>
    <row r="318" spans="3:11" s="23" customFormat="1" x14ac:dyDescent="0.25">
      <c r="C318" s="181"/>
      <c r="D318" s="181"/>
      <c r="E318" s="181"/>
      <c r="F318" s="181"/>
      <c r="G318" s="163"/>
      <c r="H318" s="181"/>
      <c r="I318" s="181"/>
      <c r="J318" s="181"/>
      <c r="K318" s="181"/>
    </row>
    <row r="319" spans="3:11" s="23" customFormat="1" x14ac:dyDescent="0.25">
      <c r="C319" s="181"/>
      <c r="D319" s="181"/>
      <c r="E319" s="181"/>
      <c r="F319" s="181"/>
      <c r="G319" s="163"/>
      <c r="H319" s="181"/>
      <c r="I319" s="181"/>
      <c r="J319" s="181"/>
      <c r="K319" s="181"/>
    </row>
    <row r="320" spans="3:11" s="23" customFormat="1" x14ac:dyDescent="0.25">
      <c r="C320" s="181"/>
      <c r="D320" s="181"/>
      <c r="E320" s="181"/>
      <c r="F320" s="181"/>
      <c r="G320" s="163"/>
      <c r="H320" s="181"/>
      <c r="I320" s="181"/>
      <c r="J320" s="181"/>
      <c r="K320" s="181"/>
    </row>
    <row r="321" spans="3:11" s="23" customFormat="1" x14ac:dyDescent="0.25">
      <c r="C321" s="181"/>
      <c r="D321" s="181"/>
      <c r="E321" s="181"/>
      <c r="F321" s="181"/>
      <c r="G321" s="163"/>
      <c r="H321" s="181"/>
      <c r="I321" s="181"/>
      <c r="J321" s="181"/>
      <c r="K321" s="181"/>
    </row>
    <row r="322" spans="3:11" s="23" customFormat="1" x14ac:dyDescent="0.25">
      <c r="C322" s="181"/>
      <c r="D322" s="181"/>
      <c r="E322" s="181"/>
      <c r="F322" s="181"/>
      <c r="G322" s="163"/>
      <c r="H322" s="181"/>
      <c r="I322" s="181"/>
      <c r="J322" s="181"/>
      <c r="K322" s="181"/>
    </row>
    <row r="323" spans="3:11" s="23" customFormat="1" x14ac:dyDescent="0.25">
      <c r="C323" s="181"/>
      <c r="D323" s="181"/>
      <c r="E323" s="181"/>
      <c r="F323" s="181"/>
      <c r="G323" s="163"/>
      <c r="H323" s="181"/>
      <c r="I323" s="181"/>
      <c r="J323" s="181"/>
      <c r="K323" s="181"/>
    </row>
    <row r="324" spans="3:11" s="23" customFormat="1" x14ac:dyDescent="0.25">
      <c r="C324" s="181"/>
      <c r="D324" s="181"/>
      <c r="E324" s="181"/>
      <c r="F324" s="181"/>
      <c r="G324" s="163"/>
      <c r="H324" s="181"/>
      <c r="I324" s="181"/>
      <c r="J324" s="181"/>
      <c r="K324" s="181"/>
    </row>
    <row r="325" spans="3:11" s="23" customFormat="1" x14ac:dyDescent="0.25">
      <c r="C325" s="181"/>
      <c r="D325" s="181"/>
      <c r="E325" s="181"/>
      <c r="F325" s="181"/>
      <c r="G325" s="163"/>
      <c r="H325" s="181"/>
      <c r="I325" s="181"/>
      <c r="J325" s="181"/>
      <c r="K325" s="181"/>
    </row>
    <row r="326" spans="3:11" s="23" customFormat="1" x14ac:dyDescent="0.25">
      <c r="C326" s="181"/>
      <c r="D326" s="181"/>
      <c r="E326" s="181"/>
      <c r="F326" s="181"/>
      <c r="G326" s="163"/>
      <c r="H326" s="181"/>
      <c r="I326" s="181"/>
      <c r="J326" s="181"/>
      <c r="K326" s="181"/>
    </row>
    <row r="327" spans="3:11" s="23" customFormat="1" x14ac:dyDescent="0.25">
      <c r="C327" s="181"/>
      <c r="D327" s="181"/>
      <c r="E327" s="181"/>
      <c r="F327" s="181"/>
      <c r="G327" s="163"/>
      <c r="H327" s="181"/>
      <c r="I327" s="181"/>
      <c r="J327" s="181"/>
      <c r="K327" s="181"/>
    </row>
    <row r="328" spans="3:11" s="23" customFormat="1" x14ac:dyDescent="0.25">
      <c r="C328" s="181"/>
      <c r="D328" s="181"/>
      <c r="E328" s="181"/>
      <c r="F328" s="181"/>
      <c r="G328" s="163"/>
      <c r="H328" s="181"/>
      <c r="I328" s="181"/>
      <c r="J328" s="181"/>
      <c r="K328" s="181"/>
    </row>
    <row r="329" spans="3:11" s="23" customFormat="1" x14ac:dyDescent="0.25">
      <c r="C329" s="181"/>
      <c r="D329" s="181"/>
      <c r="E329" s="181"/>
      <c r="F329" s="181"/>
      <c r="G329" s="163"/>
      <c r="H329" s="181"/>
      <c r="I329" s="181"/>
      <c r="J329" s="181"/>
      <c r="K329" s="181"/>
    </row>
    <row r="330" spans="3:11" s="23" customFormat="1" x14ac:dyDescent="0.25">
      <c r="C330" s="181"/>
      <c r="D330" s="181"/>
      <c r="E330" s="181"/>
      <c r="F330" s="181"/>
      <c r="G330" s="163"/>
      <c r="H330" s="181"/>
      <c r="I330" s="181"/>
      <c r="J330" s="181"/>
      <c r="K330" s="181"/>
    </row>
    <row r="331" spans="3:11" s="23" customFormat="1" x14ac:dyDescent="0.25">
      <c r="C331" s="181"/>
      <c r="D331" s="181"/>
      <c r="E331" s="181"/>
      <c r="F331" s="181"/>
      <c r="G331" s="163"/>
      <c r="H331" s="181"/>
      <c r="I331" s="181"/>
      <c r="J331" s="181"/>
      <c r="K331" s="181"/>
    </row>
    <row r="332" spans="3:11" s="23" customFormat="1" x14ac:dyDescent="0.25">
      <c r="C332" s="181"/>
      <c r="D332" s="181"/>
      <c r="E332" s="181"/>
      <c r="F332" s="181"/>
      <c r="G332" s="163"/>
      <c r="H332" s="181"/>
      <c r="I332" s="181"/>
      <c r="J332" s="181"/>
      <c r="K332" s="181"/>
    </row>
    <row r="333" spans="3:11" s="23" customFormat="1" x14ac:dyDescent="0.25">
      <c r="C333" s="181"/>
      <c r="D333" s="181"/>
      <c r="E333" s="181"/>
      <c r="F333" s="181"/>
      <c r="G333" s="163"/>
      <c r="H333" s="181"/>
      <c r="I333" s="181"/>
      <c r="J333" s="181"/>
      <c r="K333" s="181"/>
    </row>
    <row r="334" spans="3:11" s="23" customFormat="1" x14ac:dyDescent="0.25">
      <c r="C334" s="181"/>
      <c r="D334" s="181"/>
      <c r="E334" s="181"/>
      <c r="F334" s="181"/>
      <c r="G334" s="163"/>
      <c r="H334" s="181"/>
      <c r="I334" s="181"/>
      <c r="J334" s="181"/>
      <c r="K334" s="181"/>
    </row>
    <row r="335" spans="3:11" s="23" customFormat="1" x14ac:dyDescent="0.25">
      <c r="C335" s="181"/>
      <c r="D335" s="181"/>
      <c r="E335" s="181"/>
      <c r="F335" s="181"/>
      <c r="G335" s="163"/>
      <c r="H335" s="181"/>
      <c r="I335" s="181"/>
      <c r="J335" s="181"/>
      <c r="K335" s="181"/>
    </row>
    <row r="336" spans="3:11" s="23" customFormat="1" x14ac:dyDescent="0.25">
      <c r="C336" s="181"/>
      <c r="D336" s="181"/>
      <c r="E336" s="181"/>
      <c r="F336" s="181"/>
      <c r="G336" s="163"/>
      <c r="H336" s="181"/>
      <c r="I336" s="181"/>
      <c r="J336" s="181"/>
      <c r="K336" s="181"/>
    </row>
    <row r="337" spans="3:11" s="23" customFormat="1" x14ac:dyDescent="0.25">
      <c r="C337" s="181"/>
      <c r="D337" s="181"/>
      <c r="E337" s="181"/>
      <c r="F337" s="181"/>
      <c r="G337" s="163"/>
      <c r="H337" s="181"/>
      <c r="I337" s="181"/>
      <c r="J337" s="181"/>
      <c r="K337" s="181"/>
    </row>
    <row r="338" spans="3:11" s="23" customFormat="1" x14ac:dyDescent="0.25">
      <c r="C338" s="181"/>
      <c r="D338" s="181"/>
      <c r="E338" s="181"/>
      <c r="F338" s="181"/>
      <c r="G338" s="163"/>
      <c r="H338" s="181"/>
      <c r="I338" s="181"/>
      <c r="J338" s="181"/>
      <c r="K338" s="181"/>
    </row>
    <row r="339" spans="3:11" s="23" customFormat="1" x14ac:dyDescent="0.25">
      <c r="C339" s="181"/>
      <c r="D339" s="181"/>
      <c r="E339" s="181"/>
      <c r="F339" s="181"/>
      <c r="G339" s="163"/>
      <c r="H339" s="181"/>
      <c r="I339" s="181"/>
      <c r="J339" s="181"/>
      <c r="K339" s="181"/>
    </row>
    <row r="340" spans="3:11" s="23" customFormat="1" x14ac:dyDescent="0.25">
      <c r="C340" s="181"/>
      <c r="D340" s="181"/>
      <c r="E340" s="181"/>
      <c r="F340" s="181"/>
      <c r="G340" s="163"/>
      <c r="H340" s="181"/>
      <c r="I340" s="181"/>
      <c r="J340" s="181"/>
      <c r="K340" s="181"/>
    </row>
    <row r="341" spans="3:11" s="23" customFormat="1" x14ac:dyDescent="0.25">
      <c r="C341" s="181"/>
      <c r="D341" s="181"/>
      <c r="E341" s="181"/>
      <c r="F341" s="181"/>
      <c r="G341" s="163"/>
      <c r="H341" s="181"/>
      <c r="I341" s="181"/>
      <c r="J341" s="181"/>
      <c r="K341" s="181"/>
    </row>
    <row r="342" spans="3:11" s="23" customFormat="1" x14ac:dyDescent="0.25">
      <c r="C342" s="181"/>
      <c r="D342" s="181"/>
      <c r="E342" s="181"/>
      <c r="F342" s="181"/>
      <c r="G342" s="163"/>
      <c r="H342" s="181"/>
      <c r="I342" s="181"/>
      <c r="J342" s="181"/>
      <c r="K342" s="181"/>
    </row>
    <row r="343" spans="3:11" s="23" customFormat="1" x14ac:dyDescent="0.25">
      <c r="C343" s="181"/>
      <c r="D343" s="181"/>
      <c r="E343" s="181"/>
      <c r="F343" s="181"/>
      <c r="G343" s="163"/>
      <c r="H343" s="181"/>
      <c r="I343" s="181"/>
      <c r="J343" s="181"/>
      <c r="K343" s="181"/>
    </row>
    <row r="344" spans="3:11" s="23" customFormat="1" x14ac:dyDescent="0.25">
      <c r="C344" s="181"/>
      <c r="D344" s="181"/>
      <c r="E344" s="181"/>
      <c r="F344" s="181"/>
      <c r="G344" s="163"/>
      <c r="H344" s="181"/>
      <c r="I344" s="181"/>
      <c r="J344" s="181"/>
      <c r="K344" s="181"/>
    </row>
    <row r="345" spans="3:11" s="23" customFormat="1" x14ac:dyDescent="0.25">
      <c r="C345" s="181"/>
      <c r="D345" s="181"/>
      <c r="E345" s="181"/>
      <c r="F345" s="181"/>
      <c r="G345" s="163"/>
      <c r="H345" s="181"/>
      <c r="I345" s="181"/>
      <c r="J345" s="181"/>
      <c r="K345" s="181"/>
    </row>
    <row r="346" spans="3:11" s="23" customFormat="1" x14ac:dyDescent="0.25">
      <c r="C346" s="181"/>
      <c r="D346" s="181"/>
      <c r="E346" s="181"/>
      <c r="F346" s="181"/>
      <c r="G346" s="163"/>
      <c r="H346" s="181"/>
      <c r="I346" s="181"/>
      <c r="J346" s="181"/>
      <c r="K346" s="181"/>
    </row>
    <row r="347" spans="3:11" s="23" customFormat="1" x14ac:dyDescent="0.25">
      <c r="C347" s="181"/>
      <c r="D347" s="181"/>
      <c r="E347" s="181"/>
      <c r="F347" s="181"/>
      <c r="G347" s="163"/>
      <c r="H347" s="181"/>
      <c r="I347" s="181"/>
      <c r="J347" s="181"/>
      <c r="K347" s="181"/>
    </row>
    <row r="348" spans="3:11" s="23" customFormat="1" x14ac:dyDescent="0.25">
      <c r="C348" s="181"/>
      <c r="D348" s="181"/>
      <c r="E348" s="181"/>
      <c r="F348" s="181"/>
      <c r="G348" s="163"/>
      <c r="H348" s="181"/>
      <c r="I348" s="181"/>
      <c r="J348" s="181"/>
      <c r="K348" s="181"/>
    </row>
    <row r="349" spans="3:11" s="23" customFormat="1" x14ac:dyDescent="0.25">
      <c r="C349" s="181"/>
      <c r="D349" s="181"/>
      <c r="E349" s="181"/>
      <c r="F349" s="181"/>
      <c r="G349" s="163"/>
      <c r="H349" s="181"/>
      <c r="I349" s="181"/>
      <c r="J349" s="181"/>
      <c r="K349" s="181"/>
    </row>
    <row r="350" spans="3:11" s="23" customFormat="1" x14ac:dyDescent="0.25">
      <c r="C350" s="181"/>
      <c r="D350" s="181"/>
      <c r="E350" s="181"/>
      <c r="F350" s="181"/>
      <c r="G350" s="163"/>
      <c r="H350" s="181"/>
      <c r="I350" s="181"/>
      <c r="J350" s="181"/>
      <c r="K350" s="181"/>
    </row>
    <row r="351" spans="3:11" s="23" customFormat="1" x14ac:dyDescent="0.25">
      <c r="C351" s="181"/>
      <c r="D351" s="181"/>
      <c r="E351" s="181"/>
      <c r="F351" s="181"/>
      <c r="G351" s="163"/>
      <c r="H351" s="181"/>
      <c r="I351" s="181"/>
      <c r="J351" s="181"/>
      <c r="K351" s="181"/>
    </row>
    <row r="352" spans="3:11" s="23" customFormat="1" x14ac:dyDescent="0.25">
      <c r="C352" s="181"/>
      <c r="D352" s="181"/>
      <c r="E352" s="181"/>
      <c r="F352" s="181"/>
      <c r="G352" s="163"/>
      <c r="H352" s="181"/>
      <c r="I352" s="181"/>
      <c r="J352" s="181"/>
      <c r="K352" s="181"/>
    </row>
    <row r="353" spans="3:11" s="23" customFormat="1" x14ac:dyDescent="0.25">
      <c r="C353" s="181"/>
      <c r="D353" s="181"/>
      <c r="E353" s="181"/>
      <c r="F353" s="181"/>
      <c r="G353" s="163"/>
      <c r="H353" s="181"/>
      <c r="I353" s="181"/>
      <c r="J353" s="181"/>
      <c r="K353" s="181"/>
    </row>
    <row r="354" spans="3:11" s="23" customFormat="1" x14ac:dyDescent="0.25">
      <c r="C354" s="181"/>
      <c r="D354" s="181"/>
      <c r="E354" s="181"/>
      <c r="F354" s="181"/>
      <c r="G354" s="163"/>
      <c r="H354" s="181"/>
      <c r="I354" s="181"/>
      <c r="J354" s="181"/>
      <c r="K354" s="181"/>
    </row>
    <row r="355" spans="3:11" s="23" customFormat="1" x14ac:dyDescent="0.25">
      <c r="C355" s="181"/>
      <c r="D355" s="181"/>
      <c r="E355" s="181"/>
      <c r="F355" s="181"/>
      <c r="G355" s="163"/>
      <c r="H355" s="181"/>
      <c r="I355" s="181"/>
      <c r="J355" s="181"/>
      <c r="K355" s="181"/>
    </row>
    <row r="356" spans="3:11" s="23" customFormat="1" x14ac:dyDescent="0.25">
      <c r="C356" s="181"/>
      <c r="D356" s="181"/>
      <c r="E356" s="181"/>
      <c r="F356" s="181"/>
      <c r="G356" s="163"/>
      <c r="H356" s="181"/>
      <c r="I356" s="181"/>
      <c r="J356" s="181"/>
      <c r="K356" s="181"/>
    </row>
    <row r="357" spans="3:11" s="23" customFormat="1" x14ac:dyDescent="0.25">
      <c r="C357" s="181"/>
      <c r="D357" s="181"/>
      <c r="E357" s="181"/>
      <c r="F357" s="181"/>
      <c r="G357" s="163"/>
      <c r="H357" s="181"/>
      <c r="I357" s="181"/>
      <c r="J357" s="181"/>
      <c r="K357" s="181"/>
    </row>
    <row r="358" spans="3:11" s="23" customFormat="1" x14ac:dyDescent="0.25">
      <c r="C358" s="181"/>
      <c r="D358" s="181"/>
      <c r="E358" s="181"/>
      <c r="F358" s="181"/>
      <c r="G358" s="163"/>
      <c r="H358" s="181"/>
      <c r="I358" s="181"/>
      <c r="J358" s="181"/>
      <c r="K358" s="181"/>
    </row>
    <row r="359" spans="3:11" s="23" customFormat="1" x14ac:dyDescent="0.25">
      <c r="C359" s="181"/>
      <c r="D359" s="181"/>
      <c r="E359" s="181"/>
      <c r="F359" s="181"/>
      <c r="G359" s="163"/>
      <c r="H359" s="181"/>
      <c r="I359" s="181"/>
      <c r="J359" s="181"/>
      <c r="K359" s="181"/>
    </row>
    <row r="360" spans="3:11" s="23" customFormat="1" x14ac:dyDescent="0.25">
      <c r="C360" s="181"/>
      <c r="D360" s="181"/>
      <c r="E360" s="181"/>
      <c r="F360" s="181"/>
      <c r="G360" s="163"/>
      <c r="H360" s="181"/>
      <c r="I360" s="181"/>
      <c r="J360" s="181"/>
      <c r="K360" s="181"/>
    </row>
    <row r="361" spans="3:11" s="23" customFormat="1" x14ac:dyDescent="0.25">
      <c r="C361" s="181"/>
      <c r="D361" s="181"/>
      <c r="E361" s="181"/>
      <c r="F361" s="181"/>
      <c r="G361" s="163"/>
      <c r="H361" s="181"/>
      <c r="I361" s="181"/>
      <c r="J361" s="181"/>
      <c r="K361" s="181"/>
    </row>
    <row r="362" spans="3:11" s="23" customFormat="1" x14ac:dyDescent="0.25">
      <c r="C362" s="181"/>
      <c r="D362" s="181"/>
      <c r="E362" s="181"/>
      <c r="F362" s="181"/>
      <c r="G362" s="163"/>
      <c r="H362" s="181"/>
      <c r="I362" s="181"/>
      <c r="J362" s="181"/>
      <c r="K362" s="181"/>
    </row>
    <row r="363" spans="3:11" s="23" customFormat="1" x14ac:dyDescent="0.25">
      <c r="C363" s="181"/>
      <c r="D363" s="181"/>
      <c r="E363" s="181"/>
      <c r="F363" s="181"/>
      <c r="G363" s="163"/>
      <c r="H363" s="181"/>
      <c r="I363" s="181"/>
      <c r="J363" s="181"/>
      <c r="K363" s="181"/>
    </row>
    <row r="364" spans="3:11" s="23" customFormat="1" x14ac:dyDescent="0.25">
      <c r="C364" s="181"/>
      <c r="D364" s="181"/>
      <c r="E364" s="181"/>
      <c r="F364" s="181"/>
      <c r="G364" s="163"/>
      <c r="H364" s="181"/>
      <c r="I364" s="181"/>
      <c r="J364" s="181"/>
      <c r="K364" s="181"/>
    </row>
    <row r="365" spans="3:11" s="23" customFormat="1" x14ac:dyDescent="0.25">
      <c r="C365" s="181"/>
      <c r="D365" s="181"/>
      <c r="E365" s="181"/>
      <c r="F365" s="181"/>
      <c r="G365" s="163"/>
      <c r="H365" s="181"/>
      <c r="I365" s="181"/>
      <c r="J365" s="181"/>
      <c r="K365" s="181"/>
    </row>
    <row r="366" spans="3:11" s="23" customFormat="1" x14ac:dyDescent="0.25">
      <c r="C366" s="181"/>
      <c r="D366" s="181"/>
      <c r="E366" s="181"/>
      <c r="F366" s="181"/>
      <c r="G366" s="163"/>
      <c r="H366" s="181"/>
      <c r="I366" s="181"/>
      <c r="J366" s="181"/>
      <c r="K366" s="181"/>
    </row>
    <row r="367" spans="3:11" s="23" customFormat="1" x14ac:dyDescent="0.25">
      <c r="C367" s="181"/>
      <c r="D367" s="181"/>
      <c r="E367" s="181"/>
      <c r="F367" s="181"/>
      <c r="G367" s="163"/>
      <c r="H367" s="181"/>
      <c r="I367" s="181"/>
      <c r="J367" s="181"/>
      <c r="K367" s="181"/>
    </row>
    <row r="368" spans="3:11" s="23" customFormat="1" x14ac:dyDescent="0.25">
      <c r="C368" s="181"/>
      <c r="D368" s="181"/>
      <c r="E368" s="181"/>
      <c r="F368" s="181"/>
      <c r="G368" s="163"/>
      <c r="H368" s="181"/>
      <c r="I368" s="181"/>
      <c r="J368" s="181"/>
      <c r="K368" s="181"/>
    </row>
    <row r="369" spans="3:11" s="23" customFormat="1" x14ac:dyDescent="0.25">
      <c r="C369" s="181"/>
      <c r="D369" s="181"/>
      <c r="E369" s="181"/>
      <c r="F369" s="181"/>
      <c r="G369" s="163"/>
      <c r="H369" s="181"/>
      <c r="I369" s="181"/>
      <c r="J369" s="181"/>
      <c r="K369" s="181"/>
    </row>
    <row r="370" spans="3:11" s="23" customFormat="1" x14ac:dyDescent="0.25">
      <c r="C370" s="181"/>
      <c r="D370" s="181"/>
      <c r="E370" s="181"/>
      <c r="F370" s="181"/>
      <c r="G370" s="163"/>
      <c r="H370" s="181"/>
      <c r="I370" s="181"/>
      <c r="J370" s="181"/>
      <c r="K370" s="181"/>
    </row>
    <row r="371" spans="3:11" s="23" customFormat="1" x14ac:dyDescent="0.25">
      <c r="C371" s="181"/>
      <c r="D371" s="181"/>
      <c r="E371" s="181"/>
      <c r="F371" s="181"/>
      <c r="G371" s="163"/>
      <c r="H371" s="181"/>
      <c r="I371" s="181"/>
      <c r="J371" s="181"/>
      <c r="K371" s="181"/>
    </row>
    <row r="372" spans="3:11" s="23" customFormat="1" x14ac:dyDescent="0.25">
      <c r="C372" s="181"/>
      <c r="D372" s="181"/>
      <c r="E372" s="181"/>
      <c r="F372" s="181"/>
      <c r="G372" s="163"/>
      <c r="H372" s="181"/>
      <c r="I372" s="181"/>
      <c r="J372" s="181"/>
      <c r="K372" s="181"/>
    </row>
    <row r="373" spans="3:11" s="23" customFormat="1" x14ac:dyDescent="0.25">
      <c r="C373" s="181"/>
      <c r="D373" s="181"/>
      <c r="E373" s="181"/>
      <c r="F373" s="181"/>
      <c r="G373" s="163"/>
      <c r="H373" s="181"/>
      <c r="I373" s="181"/>
      <c r="J373" s="181"/>
      <c r="K373" s="181"/>
    </row>
    <row r="374" spans="3:11" s="23" customFormat="1" x14ac:dyDescent="0.25">
      <c r="C374" s="181"/>
      <c r="D374" s="181"/>
      <c r="E374" s="181"/>
      <c r="F374" s="181"/>
      <c r="G374" s="163"/>
      <c r="H374" s="181"/>
      <c r="I374" s="181"/>
      <c r="J374" s="181"/>
      <c r="K374" s="181"/>
    </row>
    <row r="375" spans="3:11" s="23" customFormat="1" x14ac:dyDescent="0.25">
      <c r="C375" s="181"/>
      <c r="D375" s="181"/>
      <c r="E375" s="181"/>
      <c r="F375" s="181"/>
      <c r="G375" s="163"/>
      <c r="H375" s="181"/>
      <c r="I375" s="181"/>
      <c r="J375" s="181"/>
      <c r="K375" s="181"/>
    </row>
    <row r="376" spans="3:11" s="23" customFormat="1" x14ac:dyDescent="0.25">
      <c r="C376" s="181"/>
      <c r="D376" s="181"/>
      <c r="E376" s="181"/>
      <c r="F376" s="181"/>
      <c r="G376" s="163"/>
      <c r="H376" s="181"/>
      <c r="I376" s="181"/>
      <c r="J376" s="181"/>
      <c r="K376" s="181"/>
    </row>
    <row r="377" spans="3:11" s="23" customFormat="1" x14ac:dyDescent="0.25">
      <c r="C377" s="181"/>
      <c r="D377" s="181"/>
      <c r="E377" s="181"/>
      <c r="F377" s="181"/>
      <c r="G377" s="163"/>
      <c r="H377" s="181"/>
      <c r="I377" s="181"/>
      <c r="J377" s="181"/>
      <c r="K377" s="181"/>
    </row>
    <row r="378" spans="3:11" s="23" customFormat="1" x14ac:dyDescent="0.25">
      <c r="C378" s="181"/>
      <c r="D378" s="181"/>
      <c r="E378" s="181"/>
      <c r="F378" s="181"/>
      <c r="G378" s="163"/>
      <c r="H378" s="181"/>
      <c r="I378" s="181"/>
      <c r="J378" s="181"/>
      <c r="K378" s="181"/>
    </row>
    <row r="379" spans="3:11" s="23" customFormat="1" x14ac:dyDescent="0.25">
      <c r="C379" s="181"/>
      <c r="D379" s="181"/>
      <c r="E379" s="181"/>
      <c r="F379" s="181"/>
      <c r="G379" s="163"/>
      <c r="H379" s="181"/>
      <c r="I379" s="181"/>
      <c r="J379" s="181"/>
      <c r="K379" s="181"/>
    </row>
    <row r="380" spans="3:11" s="23" customFormat="1" x14ac:dyDescent="0.25">
      <c r="C380" s="181"/>
      <c r="D380" s="181"/>
      <c r="E380" s="181"/>
      <c r="F380" s="181"/>
      <c r="G380" s="163"/>
      <c r="H380" s="181"/>
      <c r="I380" s="181"/>
      <c r="J380" s="181"/>
      <c r="K380" s="181"/>
    </row>
    <row r="381" spans="3:11" s="23" customFormat="1" x14ac:dyDescent="0.25">
      <c r="C381" s="181"/>
      <c r="D381" s="181"/>
      <c r="E381" s="181"/>
      <c r="F381" s="181"/>
      <c r="G381" s="163"/>
      <c r="H381" s="181"/>
      <c r="I381" s="181"/>
      <c r="J381" s="181"/>
      <c r="K381" s="181"/>
    </row>
    <row r="382" spans="3:11" s="23" customFormat="1" x14ac:dyDescent="0.25">
      <c r="C382" s="181"/>
      <c r="D382" s="181"/>
      <c r="E382" s="181"/>
      <c r="F382" s="181"/>
      <c r="G382" s="163"/>
      <c r="H382" s="181"/>
      <c r="I382" s="181"/>
      <c r="J382" s="181"/>
      <c r="K382" s="181"/>
    </row>
    <row r="383" spans="3:11" s="23" customFormat="1" x14ac:dyDescent="0.25">
      <c r="C383" s="181"/>
      <c r="D383" s="181"/>
      <c r="E383" s="181"/>
      <c r="F383" s="181"/>
      <c r="G383" s="163"/>
      <c r="H383" s="181"/>
      <c r="I383" s="181"/>
      <c r="J383" s="181"/>
      <c r="K383" s="181"/>
    </row>
    <row r="384" spans="3:11" s="23" customFormat="1" x14ac:dyDescent="0.25">
      <c r="C384" s="181"/>
      <c r="D384" s="181"/>
      <c r="E384" s="181"/>
      <c r="F384" s="181"/>
      <c r="G384" s="163"/>
      <c r="H384" s="181"/>
      <c r="I384" s="181"/>
      <c r="J384" s="181"/>
      <c r="K384" s="181"/>
    </row>
    <row r="385" spans="3:11" s="23" customFormat="1" x14ac:dyDescent="0.25">
      <c r="C385" s="181"/>
      <c r="D385" s="181"/>
      <c r="E385" s="181"/>
      <c r="F385" s="181"/>
      <c r="G385" s="163"/>
      <c r="H385" s="181"/>
      <c r="I385" s="181"/>
      <c r="J385" s="181"/>
      <c r="K385" s="181"/>
    </row>
    <row r="386" spans="3:11" s="23" customFormat="1" x14ac:dyDescent="0.25">
      <c r="C386" s="181"/>
      <c r="D386" s="181"/>
      <c r="E386" s="181"/>
      <c r="F386" s="181"/>
      <c r="G386" s="163"/>
      <c r="H386" s="181"/>
      <c r="I386" s="181"/>
      <c r="J386" s="181"/>
      <c r="K386" s="181"/>
    </row>
    <row r="387" spans="3:11" s="23" customFormat="1" x14ac:dyDescent="0.25">
      <c r="C387" s="181"/>
      <c r="D387" s="181"/>
      <c r="E387" s="181"/>
      <c r="F387" s="181"/>
      <c r="G387" s="163"/>
      <c r="H387" s="181"/>
      <c r="I387" s="181"/>
      <c r="J387" s="181"/>
      <c r="K387" s="181"/>
    </row>
    <row r="388" spans="3:11" s="23" customFormat="1" x14ac:dyDescent="0.25">
      <c r="C388" s="181"/>
      <c r="D388" s="181"/>
      <c r="E388" s="181"/>
      <c r="F388" s="181"/>
      <c r="G388" s="163"/>
      <c r="H388" s="181"/>
      <c r="I388" s="181"/>
      <c r="J388" s="181"/>
      <c r="K388" s="181"/>
    </row>
    <row r="389" spans="3:11" s="23" customFormat="1" x14ac:dyDescent="0.25">
      <c r="C389" s="181"/>
      <c r="D389" s="181"/>
      <c r="E389" s="181"/>
      <c r="F389" s="181"/>
      <c r="G389" s="163"/>
      <c r="H389" s="181"/>
      <c r="I389" s="181"/>
      <c r="J389" s="181"/>
      <c r="K389" s="181"/>
    </row>
    <row r="390" spans="3:11" s="23" customFormat="1" x14ac:dyDescent="0.25">
      <c r="C390" s="181"/>
      <c r="D390" s="181"/>
      <c r="E390" s="181"/>
      <c r="F390" s="181"/>
      <c r="G390" s="163"/>
      <c r="H390" s="181"/>
      <c r="I390" s="181"/>
      <c r="J390" s="181"/>
      <c r="K390" s="181"/>
    </row>
    <row r="391" spans="3:11" s="23" customFormat="1" x14ac:dyDescent="0.25">
      <c r="C391" s="181"/>
      <c r="D391" s="181"/>
      <c r="E391" s="181"/>
      <c r="F391" s="181"/>
      <c r="G391" s="163"/>
      <c r="H391" s="181"/>
      <c r="I391" s="181"/>
      <c r="J391" s="181"/>
      <c r="K391" s="181"/>
    </row>
    <row r="392" spans="3:11" s="23" customFormat="1" x14ac:dyDescent="0.25">
      <c r="C392" s="181"/>
      <c r="D392" s="181"/>
      <c r="E392" s="181"/>
      <c r="F392" s="181"/>
      <c r="G392" s="163"/>
      <c r="H392" s="181"/>
      <c r="I392" s="181"/>
      <c r="J392" s="181"/>
      <c r="K392" s="181"/>
    </row>
    <row r="393" spans="3:11" s="23" customFormat="1" x14ac:dyDescent="0.25">
      <c r="C393" s="181"/>
      <c r="D393" s="181"/>
      <c r="E393" s="181"/>
      <c r="F393" s="181"/>
      <c r="G393" s="163"/>
      <c r="H393" s="181"/>
      <c r="I393" s="181"/>
      <c r="J393" s="181"/>
      <c r="K393" s="181"/>
    </row>
    <row r="394" spans="3:11" s="23" customFormat="1" x14ac:dyDescent="0.25">
      <c r="C394" s="181"/>
      <c r="D394" s="181"/>
      <c r="E394" s="181"/>
      <c r="F394" s="181"/>
      <c r="G394" s="163"/>
      <c r="H394" s="181"/>
      <c r="I394" s="181"/>
      <c r="J394" s="181"/>
      <c r="K394" s="181"/>
    </row>
    <row r="395" spans="3:11" s="23" customFormat="1" x14ac:dyDescent="0.25">
      <c r="C395" s="181"/>
      <c r="D395" s="181"/>
      <c r="E395" s="181"/>
      <c r="F395" s="181"/>
      <c r="G395" s="163"/>
      <c r="H395" s="181"/>
      <c r="I395" s="181"/>
      <c r="J395" s="181"/>
      <c r="K395" s="181"/>
    </row>
    <row r="396" spans="3:11" s="23" customFormat="1" x14ac:dyDescent="0.25">
      <c r="C396" s="181"/>
      <c r="D396" s="181"/>
      <c r="E396" s="181"/>
      <c r="F396" s="181"/>
      <c r="G396" s="163"/>
      <c r="H396" s="181"/>
      <c r="I396" s="181"/>
      <c r="J396" s="181"/>
      <c r="K396" s="181"/>
    </row>
    <row r="397" spans="3:11" s="23" customFormat="1" x14ac:dyDescent="0.25">
      <c r="C397" s="181"/>
      <c r="D397" s="181"/>
      <c r="E397" s="181"/>
      <c r="F397" s="181"/>
      <c r="G397" s="163"/>
      <c r="H397" s="181"/>
      <c r="I397" s="181"/>
      <c r="J397" s="181"/>
      <c r="K397" s="181"/>
    </row>
    <row r="398" spans="3:11" s="23" customFormat="1" x14ac:dyDescent="0.25">
      <c r="C398" s="181"/>
      <c r="D398" s="181"/>
      <c r="E398" s="181"/>
      <c r="F398" s="181"/>
      <c r="G398" s="163"/>
      <c r="H398" s="181"/>
      <c r="I398" s="181"/>
      <c r="J398" s="181"/>
      <c r="K398" s="181"/>
    </row>
    <row r="399" spans="3:11" s="23" customFormat="1" x14ac:dyDescent="0.25">
      <c r="C399" s="181"/>
      <c r="D399" s="181"/>
      <c r="E399" s="181"/>
      <c r="F399" s="181"/>
      <c r="G399" s="163"/>
      <c r="H399" s="181"/>
      <c r="I399" s="181"/>
      <c r="J399" s="181"/>
      <c r="K399" s="181"/>
    </row>
    <row r="400" spans="3:11" s="23" customFormat="1" x14ac:dyDescent="0.25">
      <c r="C400" s="181"/>
      <c r="D400" s="181"/>
      <c r="E400" s="181"/>
      <c r="F400" s="181"/>
      <c r="G400" s="163"/>
      <c r="H400" s="181"/>
      <c r="I400" s="181"/>
      <c r="J400" s="181"/>
      <c r="K400" s="181"/>
    </row>
    <row r="401" spans="3:11" s="23" customFormat="1" x14ac:dyDescent="0.25">
      <c r="C401" s="181"/>
      <c r="D401" s="181"/>
      <c r="E401" s="181"/>
      <c r="F401" s="181"/>
      <c r="G401" s="163"/>
      <c r="H401" s="181"/>
      <c r="I401" s="181"/>
      <c r="J401" s="181"/>
      <c r="K401" s="181"/>
    </row>
    <row r="402" spans="3:11" s="23" customFormat="1" x14ac:dyDescent="0.25">
      <c r="C402" s="181"/>
      <c r="D402" s="181"/>
      <c r="E402" s="181"/>
      <c r="F402" s="181"/>
      <c r="G402" s="163"/>
      <c r="H402" s="181"/>
      <c r="I402" s="181"/>
      <c r="J402" s="181"/>
      <c r="K402" s="181"/>
    </row>
    <row r="403" spans="3:11" s="23" customFormat="1" x14ac:dyDescent="0.25">
      <c r="C403" s="181"/>
      <c r="D403" s="181"/>
      <c r="E403" s="181"/>
      <c r="F403" s="181"/>
      <c r="G403" s="163"/>
      <c r="H403" s="181"/>
      <c r="I403" s="181"/>
      <c r="J403" s="181"/>
      <c r="K403" s="181"/>
    </row>
    <row r="404" spans="3:11" s="23" customFormat="1" x14ac:dyDescent="0.25">
      <c r="C404" s="181"/>
      <c r="D404" s="181"/>
      <c r="E404" s="181"/>
      <c r="F404" s="181"/>
      <c r="G404" s="163"/>
      <c r="H404" s="181"/>
      <c r="I404" s="181"/>
      <c r="J404" s="181"/>
      <c r="K404" s="181"/>
    </row>
    <row r="405" spans="3:11" s="23" customFormat="1" x14ac:dyDescent="0.25">
      <c r="C405" s="181"/>
      <c r="D405" s="181"/>
      <c r="E405" s="181"/>
      <c r="F405" s="181"/>
      <c r="G405" s="163"/>
      <c r="H405" s="181"/>
      <c r="I405" s="181"/>
      <c r="J405" s="181"/>
      <c r="K405" s="181"/>
    </row>
    <row r="406" spans="3:11" s="23" customFormat="1" x14ac:dyDescent="0.25">
      <c r="C406" s="181"/>
      <c r="D406" s="181"/>
      <c r="E406" s="181"/>
      <c r="F406" s="181"/>
      <c r="G406" s="163"/>
      <c r="H406" s="181"/>
      <c r="I406" s="181"/>
      <c r="J406" s="181"/>
      <c r="K406" s="181"/>
    </row>
    <row r="407" spans="3:11" s="23" customFormat="1" x14ac:dyDescent="0.25">
      <c r="C407" s="181"/>
      <c r="D407" s="181"/>
      <c r="E407" s="181"/>
      <c r="F407" s="181"/>
      <c r="G407" s="163"/>
      <c r="H407" s="181"/>
      <c r="I407" s="181"/>
      <c r="J407" s="181"/>
      <c r="K407" s="181"/>
    </row>
    <row r="408" spans="3:11" s="23" customFormat="1" x14ac:dyDescent="0.25">
      <c r="C408" s="181"/>
      <c r="D408" s="181"/>
      <c r="E408" s="181"/>
      <c r="F408" s="181"/>
      <c r="G408" s="163"/>
      <c r="H408" s="181"/>
      <c r="I408" s="181"/>
      <c r="J408" s="181"/>
      <c r="K408" s="181"/>
    </row>
    <row r="409" spans="3:11" s="23" customFormat="1" x14ac:dyDescent="0.25">
      <c r="C409" s="181"/>
      <c r="D409" s="181"/>
      <c r="E409" s="181"/>
      <c r="F409" s="181"/>
      <c r="G409" s="163"/>
      <c r="H409" s="181"/>
      <c r="I409" s="181"/>
      <c r="J409" s="181"/>
      <c r="K409" s="181"/>
    </row>
    <row r="410" spans="3:11" s="23" customFormat="1" x14ac:dyDescent="0.25">
      <c r="C410" s="181"/>
      <c r="D410" s="181"/>
      <c r="E410" s="181"/>
      <c r="F410" s="181"/>
      <c r="G410" s="163"/>
      <c r="H410" s="181"/>
      <c r="I410" s="181"/>
      <c r="J410" s="181"/>
      <c r="K410" s="181"/>
    </row>
    <row r="411" spans="3:11" s="23" customFormat="1" x14ac:dyDescent="0.25">
      <c r="C411" s="181"/>
      <c r="D411" s="181"/>
      <c r="E411" s="181"/>
      <c r="F411" s="181"/>
      <c r="G411" s="163"/>
      <c r="H411" s="181"/>
      <c r="I411" s="181"/>
      <c r="J411" s="181"/>
      <c r="K411" s="181"/>
    </row>
    <row r="412" spans="3:11" s="23" customFormat="1" x14ac:dyDescent="0.25">
      <c r="C412" s="181"/>
      <c r="D412" s="181"/>
      <c r="E412" s="181"/>
      <c r="F412" s="181"/>
      <c r="G412" s="163"/>
      <c r="H412" s="181"/>
      <c r="I412" s="181"/>
      <c r="J412" s="181"/>
      <c r="K412" s="181"/>
    </row>
    <row r="413" spans="3:11" s="23" customFormat="1" x14ac:dyDescent="0.25">
      <c r="C413" s="181"/>
      <c r="D413" s="181"/>
      <c r="E413" s="181"/>
      <c r="F413" s="181"/>
      <c r="G413" s="163"/>
      <c r="H413" s="181"/>
      <c r="I413" s="181"/>
      <c r="J413" s="181"/>
      <c r="K413" s="181"/>
    </row>
    <row r="414" spans="3:11" s="23" customFormat="1" x14ac:dyDescent="0.25">
      <c r="C414" s="181"/>
      <c r="D414" s="181"/>
      <c r="E414" s="181"/>
      <c r="F414" s="181"/>
      <c r="G414" s="163"/>
      <c r="H414" s="181"/>
      <c r="I414" s="181"/>
      <c r="J414" s="181"/>
      <c r="K414" s="181"/>
    </row>
    <row r="415" spans="3:11" s="23" customFormat="1" x14ac:dyDescent="0.25">
      <c r="C415" s="181"/>
      <c r="D415" s="181"/>
      <c r="E415" s="181"/>
      <c r="F415" s="181"/>
      <c r="G415" s="163"/>
      <c r="H415" s="181"/>
      <c r="I415" s="181"/>
      <c r="J415" s="181"/>
      <c r="K415" s="181"/>
    </row>
    <row r="416" spans="3:11" s="23" customFormat="1" x14ac:dyDescent="0.25">
      <c r="C416" s="181"/>
      <c r="D416" s="181"/>
      <c r="E416" s="181"/>
      <c r="F416" s="181"/>
      <c r="G416" s="163"/>
      <c r="H416" s="181"/>
      <c r="I416" s="181"/>
      <c r="J416" s="181"/>
      <c r="K416" s="181"/>
    </row>
    <row r="417" spans="3:11" s="23" customFormat="1" x14ac:dyDescent="0.25">
      <c r="C417" s="181"/>
      <c r="D417" s="181"/>
      <c r="E417" s="181"/>
      <c r="F417" s="181"/>
      <c r="G417" s="163"/>
      <c r="H417" s="181"/>
      <c r="I417" s="181"/>
      <c r="J417" s="181"/>
      <c r="K417" s="181"/>
    </row>
    <row r="418" spans="3:11" s="23" customFormat="1" x14ac:dyDescent="0.25">
      <c r="C418" s="181"/>
      <c r="D418" s="181"/>
      <c r="E418" s="181"/>
      <c r="F418" s="181"/>
      <c r="G418" s="163"/>
      <c r="H418" s="181"/>
      <c r="I418" s="181"/>
      <c r="J418" s="181"/>
      <c r="K418" s="181"/>
    </row>
    <row r="419" spans="3:11" s="23" customFormat="1" x14ac:dyDescent="0.25">
      <c r="C419" s="181"/>
      <c r="D419" s="181"/>
      <c r="E419" s="181"/>
      <c r="F419" s="181"/>
      <c r="G419" s="163"/>
      <c r="H419" s="181"/>
      <c r="I419" s="181"/>
      <c r="J419" s="181"/>
      <c r="K419" s="181"/>
    </row>
    <row r="420" spans="3:11" s="23" customFormat="1" x14ac:dyDescent="0.25">
      <c r="C420" s="181"/>
      <c r="D420" s="181"/>
      <c r="E420" s="181"/>
      <c r="F420" s="181"/>
      <c r="G420" s="163"/>
      <c r="H420" s="181"/>
      <c r="I420" s="181"/>
      <c r="J420" s="181"/>
      <c r="K420" s="181"/>
    </row>
    <row r="421" spans="3:11" s="23" customFormat="1" x14ac:dyDescent="0.25">
      <c r="C421" s="181"/>
      <c r="D421" s="181"/>
      <c r="E421" s="181"/>
      <c r="F421" s="181"/>
      <c r="G421" s="163"/>
      <c r="H421" s="181"/>
      <c r="I421" s="181"/>
      <c r="J421" s="181"/>
      <c r="K421" s="181"/>
    </row>
    <row r="422" spans="3:11" s="23" customFormat="1" x14ac:dyDescent="0.25">
      <c r="C422" s="181"/>
      <c r="D422" s="181"/>
      <c r="E422" s="181"/>
      <c r="F422" s="181"/>
      <c r="G422" s="163"/>
      <c r="H422" s="181"/>
      <c r="I422" s="181"/>
      <c r="J422" s="181"/>
      <c r="K422" s="181"/>
    </row>
    <row r="423" spans="3:11" s="23" customFormat="1" x14ac:dyDescent="0.25">
      <c r="C423" s="181"/>
      <c r="D423" s="181"/>
      <c r="E423" s="181"/>
      <c r="F423" s="181"/>
      <c r="G423" s="163"/>
      <c r="H423" s="181"/>
      <c r="I423" s="181"/>
      <c r="J423" s="181"/>
      <c r="K423" s="181"/>
    </row>
    <row r="424" spans="3:11" s="23" customFormat="1" x14ac:dyDescent="0.25">
      <c r="C424" s="181"/>
      <c r="D424" s="181"/>
      <c r="E424" s="181"/>
      <c r="F424" s="181"/>
      <c r="G424" s="163"/>
      <c r="H424" s="181"/>
      <c r="I424" s="181"/>
      <c r="J424" s="181"/>
      <c r="K424" s="181"/>
    </row>
    <row r="425" spans="3:11" s="23" customFormat="1" x14ac:dyDescent="0.25">
      <c r="C425" s="181"/>
      <c r="D425" s="181"/>
      <c r="E425" s="181"/>
      <c r="F425" s="181"/>
      <c r="G425" s="163"/>
      <c r="H425" s="181"/>
      <c r="I425" s="181"/>
      <c r="J425" s="181"/>
      <c r="K425" s="181"/>
    </row>
    <row r="426" spans="3:11" s="23" customFormat="1" x14ac:dyDescent="0.25">
      <c r="C426" s="181"/>
      <c r="D426" s="181"/>
      <c r="E426" s="181"/>
      <c r="F426" s="181"/>
      <c r="G426" s="163"/>
      <c r="H426" s="181"/>
      <c r="I426" s="181"/>
      <c r="J426" s="181"/>
      <c r="K426" s="181"/>
    </row>
    <row r="427" spans="3:11" s="23" customFormat="1" x14ac:dyDescent="0.25">
      <c r="C427" s="181"/>
      <c r="D427" s="181"/>
      <c r="E427" s="181"/>
      <c r="F427" s="181"/>
      <c r="G427" s="163"/>
      <c r="H427" s="181"/>
      <c r="I427" s="181"/>
      <c r="J427" s="181"/>
      <c r="K427" s="181"/>
    </row>
    <row r="428" spans="3:11" s="23" customFormat="1" x14ac:dyDescent="0.25">
      <c r="C428" s="181"/>
      <c r="D428" s="181"/>
      <c r="E428" s="181"/>
      <c r="F428" s="181"/>
      <c r="G428" s="163"/>
      <c r="H428" s="181"/>
      <c r="I428" s="181"/>
      <c r="J428" s="181"/>
      <c r="K428" s="181"/>
    </row>
    <row r="429" spans="3:11" s="23" customFormat="1" x14ac:dyDescent="0.25">
      <c r="C429" s="181"/>
      <c r="D429" s="181"/>
      <c r="E429" s="181"/>
      <c r="F429" s="181"/>
      <c r="G429" s="163"/>
      <c r="H429" s="181"/>
      <c r="I429" s="181"/>
      <c r="J429" s="181"/>
      <c r="K429" s="181"/>
    </row>
    <row r="430" spans="3:11" s="23" customFormat="1" x14ac:dyDescent="0.25">
      <c r="C430" s="181"/>
      <c r="D430" s="181"/>
      <c r="E430" s="181"/>
      <c r="F430" s="181"/>
      <c r="G430" s="163"/>
      <c r="H430" s="181"/>
      <c r="I430" s="181"/>
      <c r="J430" s="181"/>
      <c r="K430" s="181"/>
    </row>
    <row r="431" spans="3:11" s="23" customFormat="1" x14ac:dyDescent="0.25">
      <c r="C431" s="181"/>
      <c r="D431" s="181"/>
      <c r="E431" s="181"/>
      <c r="F431" s="181"/>
      <c r="G431" s="163"/>
      <c r="H431" s="181"/>
      <c r="I431" s="181"/>
      <c r="J431" s="181"/>
      <c r="K431" s="181"/>
    </row>
    <row r="432" spans="3:11" s="23" customFormat="1" x14ac:dyDescent="0.25">
      <c r="C432" s="181"/>
      <c r="D432" s="181"/>
      <c r="E432" s="181"/>
      <c r="F432" s="181"/>
      <c r="G432" s="163"/>
      <c r="H432" s="181"/>
      <c r="I432" s="181"/>
      <c r="J432" s="181"/>
      <c r="K432" s="181"/>
    </row>
    <row r="433" spans="3:11" s="23" customFormat="1" x14ac:dyDescent="0.25">
      <c r="C433" s="181"/>
      <c r="D433" s="181"/>
      <c r="E433" s="181"/>
      <c r="F433" s="181"/>
      <c r="G433" s="163"/>
      <c r="H433" s="181"/>
      <c r="I433" s="181"/>
      <c r="J433" s="181"/>
      <c r="K433" s="181"/>
    </row>
    <row r="434" spans="3:11" s="23" customFormat="1" x14ac:dyDescent="0.25">
      <c r="C434" s="181"/>
      <c r="D434" s="181"/>
      <c r="E434" s="181"/>
      <c r="F434" s="181"/>
      <c r="G434" s="163"/>
      <c r="H434" s="181"/>
      <c r="I434" s="181"/>
      <c r="J434" s="181"/>
      <c r="K434" s="181"/>
    </row>
  </sheetData>
  <mergeCells count="32">
    <mergeCell ref="A222:A224"/>
    <mergeCell ref="A210:A221"/>
    <mergeCell ref="A186:A197"/>
    <mergeCell ref="A54:A65"/>
    <mergeCell ref="A66:A77"/>
    <mergeCell ref="A198:A209"/>
    <mergeCell ref="A174:A185"/>
    <mergeCell ref="A78:A89"/>
    <mergeCell ref="A150:A161"/>
    <mergeCell ref="A138:A149"/>
    <mergeCell ref="A126:A137"/>
    <mergeCell ref="A162:A173"/>
    <mergeCell ref="A1:K1"/>
    <mergeCell ref="A2:K2"/>
    <mergeCell ref="A3:K3"/>
    <mergeCell ref="A4:K4"/>
    <mergeCell ref="A5:K5"/>
    <mergeCell ref="A11:A17"/>
    <mergeCell ref="A6:K6"/>
    <mergeCell ref="A7:K7"/>
    <mergeCell ref="A8:K8"/>
    <mergeCell ref="G9:G10"/>
    <mergeCell ref="H9:K9"/>
    <mergeCell ref="A9:A10"/>
    <mergeCell ref="B9:B10"/>
    <mergeCell ref="C9:F9"/>
    <mergeCell ref="A18:A29"/>
    <mergeCell ref="A114:A125"/>
    <mergeCell ref="A90:A101"/>
    <mergeCell ref="A102:A113"/>
    <mergeCell ref="A42:A53"/>
    <mergeCell ref="A30:A41"/>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AB78"/>
  <sheetViews>
    <sheetView showGridLines="0" zoomScale="94" zoomScaleNormal="100" workbookViewId="0">
      <pane ySplit="12" topLeftCell="A13" activePane="bottomLeft" state="frozen"/>
      <selection activeCell="A174" sqref="A174:A179"/>
      <selection pane="bottomLeft" activeCell="S29" sqref="S29"/>
    </sheetView>
  </sheetViews>
  <sheetFormatPr baseColWidth="10" defaultColWidth="11.44140625" defaultRowHeight="13.2" x14ac:dyDescent="0.25"/>
  <cols>
    <col min="1" max="1" width="30.6640625" style="37" customWidth="1"/>
    <col min="2" max="3" width="8.44140625" style="37" hidden="1" customWidth="1"/>
    <col min="4" max="4" width="10.88671875" style="37" hidden="1" customWidth="1"/>
    <col min="5" max="5" width="1.109375" style="37" customWidth="1"/>
    <col min="6" max="6" width="10.109375" style="37" hidden="1" customWidth="1"/>
    <col min="7" max="7" width="9" style="37" hidden="1" customWidth="1"/>
    <col min="8" max="8" width="10.6640625" style="38" hidden="1" customWidth="1"/>
    <col min="9" max="9" width="1.109375" style="37" hidden="1" customWidth="1"/>
    <col min="10" max="11" width="9.33203125" style="37" bestFit="1" customWidth="1"/>
    <col min="12" max="12" width="10.5546875" style="37" bestFit="1" customWidth="1"/>
    <col min="13" max="13" width="1" style="37" customWidth="1"/>
    <col min="14" max="14" width="9.44140625" style="37" bestFit="1" customWidth="1"/>
    <col min="15" max="15" width="10.5546875" style="37" bestFit="1" customWidth="1"/>
    <col min="16" max="16" width="11.109375" style="37" customWidth="1"/>
    <col min="17" max="17" width="1.6640625" style="37" customWidth="1"/>
    <col min="18" max="19" width="17.33203125" style="37" bestFit="1" customWidth="1"/>
    <col min="20" max="20" width="9.33203125" style="37" bestFit="1" customWidth="1"/>
    <col min="21" max="16384" width="11.44140625" style="37"/>
  </cols>
  <sheetData>
    <row r="1" spans="1:20" ht="13.8" x14ac:dyDescent="0.25">
      <c r="A1" s="318" t="s">
        <v>24</v>
      </c>
      <c r="B1" s="318"/>
      <c r="C1" s="318"/>
      <c r="D1" s="318"/>
      <c r="E1" s="318"/>
      <c r="F1" s="318"/>
      <c r="G1" s="318"/>
      <c r="H1" s="318"/>
      <c r="I1" s="318"/>
      <c r="J1" s="318"/>
      <c r="K1" s="318"/>
      <c r="L1" s="318"/>
      <c r="M1" s="318"/>
      <c r="N1" s="318"/>
      <c r="O1" s="318"/>
      <c r="P1" s="318"/>
      <c r="Q1" s="318"/>
      <c r="R1" s="318"/>
      <c r="S1" s="318"/>
      <c r="T1" s="329"/>
    </row>
    <row r="2" spans="1:20" ht="13.8" x14ac:dyDescent="0.25">
      <c r="A2" s="318" t="s">
        <v>25</v>
      </c>
      <c r="B2" s="318"/>
      <c r="C2" s="318"/>
      <c r="D2" s="318"/>
      <c r="E2" s="318"/>
      <c r="F2" s="318"/>
      <c r="G2" s="318"/>
      <c r="H2" s="318"/>
      <c r="I2" s="318"/>
      <c r="J2" s="318"/>
      <c r="K2" s="318"/>
      <c r="L2" s="318"/>
      <c r="M2" s="318"/>
      <c r="N2" s="318"/>
      <c r="O2" s="318"/>
      <c r="P2" s="318"/>
      <c r="Q2" s="318"/>
      <c r="R2" s="318"/>
      <c r="S2" s="318"/>
      <c r="T2" s="329"/>
    </row>
    <row r="3" spans="1:20" ht="13.8" x14ac:dyDescent="0.25">
      <c r="A3" s="318" t="s">
        <v>26</v>
      </c>
      <c r="B3" s="318"/>
      <c r="C3" s="318"/>
      <c r="D3" s="318"/>
      <c r="E3" s="318"/>
      <c r="F3" s="318"/>
      <c r="G3" s="318"/>
      <c r="H3" s="318"/>
      <c r="I3" s="318"/>
      <c r="J3" s="318"/>
      <c r="K3" s="318"/>
      <c r="L3" s="318"/>
      <c r="M3" s="318"/>
      <c r="N3" s="318"/>
      <c r="O3" s="318"/>
      <c r="P3" s="318"/>
      <c r="Q3" s="318"/>
      <c r="R3" s="318"/>
      <c r="S3" s="318"/>
      <c r="T3" s="329"/>
    </row>
    <row r="4" spans="1:20" ht="13.8" x14ac:dyDescent="0.25">
      <c r="A4" s="318" t="s">
        <v>27</v>
      </c>
      <c r="B4" s="318"/>
      <c r="C4" s="318"/>
      <c r="D4" s="318"/>
      <c r="E4" s="318"/>
      <c r="F4" s="318"/>
      <c r="G4" s="318"/>
      <c r="H4" s="318"/>
      <c r="I4" s="318"/>
      <c r="J4" s="318"/>
      <c r="K4" s="318"/>
      <c r="L4" s="318"/>
      <c r="M4" s="318"/>
      <c r="N4" s="318"/>
      <c r="O4" s="318"/>
      <c r="P4" s="318"/>
      <c r="Q4" s="318"/>
      <c r="R4" s="318"/>
      <c r="S4" s="318"/>
      <c r="T4" s="329"/>
    </row>
    <row r="5" spans="1:20" ht="13.8" x14ac:dyDescent="0.25">
      <c r="A5" s="318"/>
      <c r="B5" s="318"/>
      <c r="C5" s="318"/>
      <c r="D5" s="318"/>
      <c r="E5" s="318"/>
      <c r="F5" s="318"/>
      <c r="G5" s="318"/>
      <c r="H5" s="318"/>
      <c r="I5" s="318"/>
      <c r="J5" s="318"/>
      <c r="K5" s="318"/>
      <c r="L5" s="318"/>
      <c r="M5" s="318"/>
      <c r="N5" s="318"/>
      <c r="O5" s="318"/>
      <c r="P5" s="318"/>
      <c r="Q5" s="318"/>
      <c r="R5" s="318"/>
      <c r="S5" s="318"/>
      <c r="T5" s="329"/>
    </row>
    <row r="6" spans="1:20" ht="12.75" customHeight="1" x14ac:dyDescent="0.25">
      <c r="A6" s="318" t="s">
        <v>128</v>
      </c>
      <c r="B6" s="318"/>
      <c r="C6" s="318"/>
      <c r="D6" s="318"/>
      <c r="E6" s="318"/>
      <c r="F6" s="318"/>
      <c r="G6" s="318"/>
      <c r="H6" s="318"/>
      <c r="I6" s="318"/>
      <c r="J6" s="318"/>
      <c r="K6" s="318"/>
      <c r="L6" s="318"/>
      <c r="M6" s="318"/>
      <c r="N6" s="318"/>
      <c r="O6" s="318"/>
      <c r="P6" s="318"/>
      <c r="Q6" s="318"/>
      <c r="R6" s="318"/>
      <c r="S6" s="318"/>
      <c r="T6" s="329"/>
    </row>
    <row r="7" spans="1:20" ht="13.8" x14ac:dyDescent="0.25">
      <c r="A7" s="318" t="s">
        <v>108</v>
      </c>
      <c r="B7" s="318"/>
      <c r="C7" s="318"/>
      <c r="D7" s="318"/>
      <c r="E7" s="318"/>
      <c r="F7" s="318"/>
      <c r="G7" s="318"/>
      <c r="H7" s="318"/>
      <c r="I7" s="318"/>
      <c r="J7" s="318"/>
      <c r="K7" s="318"/>
      <c r="L7" s="318"/>
      <c r="M7" s="318"/>
      <c r="N7" s="318"/>
      <c r="O7" s="318"/>
      <c r="P7" s="318"/>
      <c r="Q7" s="318"/>
      <c r="R7" s="318"/>
      <c r="S7" s="318"/>
      <c r="T7" s="329"/>
    </row>
    <row r="8" spans="1:20" ht="16.8" x14ac:dyDescent="0.25">
      <c r="A8" s="318" t="s">
        <v>171</v>
      </c>
      <c r="B8" s="318"/>
      <c r="C8" s="318"/>
      <c r="D8" s="318"/>
      <c r="E8" s="318"/>
      <c r="F8" s="318"/>
      <c r="G8" s="318"/>
      <c r="H8" s="318"/>
      <c r="I8" s="318"/>
      <c r="J8" s="318"/>
      <c r="K8" s="318"/>
      <c r="L8" s="318"/>
      <c r="M8" s="318"/>
      <c r="N8" s="318"/>
      <c r="O8" s="318"/>
      <c r="P8" s="318"/>
      <c r="Q8" s="318"/>
      <c r="R8" s="318"/>
      <c r="S8" s="318"/>
      <c r="T8" s="329"/>
    </row>
    <row r="9" spans="1:20" ht="14.4" thickBot="1" x14ac:dyDescent="0.3">
      <c r="A9" s="318"/>
      <c r="B9" s="318"/>
      <c r="C9" s="318"/>
      <c r="D9" s="318"/>
      <c r="E9" s="318"/>
      <c r="F9" s="318"/>
      <c r="G9" s="318"/>
      <c r="H9" s="318"/>
      <c r="I9" s="318"/>
      <c r="J9" s="318"/>
      <c r="K9" s="318"/>
      <c r="L9" s="318"/>
      <c r="M9" s="318"/>
      <c r="N9" s="318"/>
      <c r="O9" s="318"/>
      <c r="P9" s="318"/>
      <c r="Q9" s="318"/>
      <c r="R9" s="318"/>
      <c r="S9" s="318"/>
      <c r="T9" s="329"/>
    </row>
    <row r="10" spans="1:20" ht="15" customHeight="1" x14ac:dyDescent="0.25">
      <c r="A10" s="330" t="s">
        <v>113</v>
      </c>
      <c r="B10" s="333" t="s">
        <v>81</v>
      </c>
      <c r="C10" s="334"/>
      <c r="D10" s="334"/>
      <c r="E10" s="225"/>
      <c r="F10" s="335" t="s">
        <v>94</v>
      </c>
      <c r="G10" s="336"/>
      <c r="H10" s="336"/>
      <c r="I10" s="87"/>
      <c r="J10" s="335" t="s">
        <v>130</v>
      </c>
      <c r="K10" s="336"/>
      <c r="L10" s="336"/>
      <c r="M10" s="88"/>
      <c r="N10" s="336" t="s">
        <v>154</v>
      </c>
      <c r="O10" s="336"/>
      <c r="P10" s="336"/>
      <c r="Q10" s="88"/>
      <c r="R10" s="335" t="s">
        <v>153</v>
      </c>
      <c r="S10" s="336"/>
      <c r="T10" s="337"/>
    </row>
    <row r="11" spans="1:20" ht="31.5" customHeight="1" x14ac:dyDescent="0.25">
      <c r="A11" s="331"/>
      <c r="B11" s="89">
        <v>42979</v>
      </c>
      <c r="C11" s="89">
        <v>43009</v>
      </c>
      <c r="D11" s="90" t="s">
        <v>114</v>
      </c>
      <c r="E11" s="226"/>
      <c r="F11" s="89" t="s">
        <v>150</v>
      </c>
      <c r="G11" s="89" t="s">
        <v>151</v>
      </c>
      <c r="H11" s="91" t="s">
        <v>114</v>
      </c>
      <c r="I11" s="226"/>
      <c r="J11" s="89">
        <v>44256</v>
      </c>
      <c r="K11" s="89">
        <v>44621</v>
      </c>
      <c r="L11" s="92" t="s">
        <v>114</v>
      </c>
      <c r="M11" s="227"/>
      <c r="N11" s="89">
        <v>44256</v>
      </c>
      <c r="O11" s="89">
        <v>44621</v>
      </c>
      <c r="P11" s="93" t="s">
        <v>114</v>
      </c>
      <c r="Q11" s="227"/>
      <c r="R11" s="94" t="s">
        <v>181</v>
      </c>
      <c r="S11" s="94" t="s">
        <v>182</v>
      </c>
      <c r="T11" s="228" t="s">
        <v>114</v>
      </c>
    </row>
    <row r="12" spans="1:20" ht="12.75" customHeight="1" thickBot="1" x14ac:dyDescent="0.3">
      <c r="A12" s="332"/>
      <c r="B12" s="95"/>
      <c r="C12" s="95"/>
      <c r="D12" s="96"/>
      <c r="E12" s="96"/>
      <c r="F12" s="95"/>
      <c r="G12" s="95"/>
      <c r="H12" s="97"/>
      <c r="I12" s="96"/>
      <c r="J12" s="95"/>
      <c r="K12" s="95"/>
      <c r="L12" s="98"/>
      <c r="M12" s="99"/>
      <c r="N12" s="99"/>
      <c r="O12" s="100"/>
      <c r="P12" s="95"/>
      <c r="Q12" s="99"/>
      <c r="R12" s="95"/>
      <c r="S12" s="95"/>
      <c r="T12" s="229"/>
    </row>
    <row r="13" spans="1:20" ht="13.8" x14ac:dyDescent="0.25">
      <c r="A13" s="230" t="s">
        <v>115</v>
      </c>
      <c r="B13" s="101">
        <v>1823.9999999999984</v>
      </c>
      <c r="C13" s="101">
        <v>1656.999999999997</v>
      </c>
      <c r="D13" s="102">
        <v>-9.1557017543860439</v>
      </c>
      <c r="E13" s="103"/>
      <c r="F13" s="104" t="e">
        <v>#REF!</v>
      </c>
      <c r="G13" s="104" t="e">
        <v>#REF!</v>
      </c>
      <c r="H13" s="105" t="e">
        <v>#REF!</v>
      </c>
      <c r="I13" s="106"/>
      <c r="J13" s="104">
        <f>+'Cuadro 1'!$C$212</f>
        <v>5311</v>
      </c>
      <c r="K13" s="104">
        <f>+'Cuadro 1'!$C$224</f>
        <v>4139</v>
      </c>
      <c r="L13" s="117">
        <f>IFERROR(K13/J13*100-100,"-")</f>
        <v>-22.067407267934485</v>
      </c>
      <c r="M13" s="106"/>
      <c r="N13" s="104">
        <f>+SUM('Cuadro 1'!C210:C212)</f>
        <v>13043</v>
      </c>
      <c r="O13" s="104">
        <f>+SUM('Cuadro 1'!C222:C224)</f>
        <v>12032</v>
      </c>
      <c r="P13" s="107">
        <f>IFERROR(O13/N13*100-100,"-")</f>
        <v>-7.7512842137545022</v>
      </c>
      <c r="Q13" s="106"/>
      <c r="R13" s="106">
        <f>SUM('Cuadro 1'!$C$201:'Cuadro 1'!$C$212)</f>
        <v>42362</v>
      </c>
      <c r="S13" s="106">
        <f>SUM('Cuadro 1'!$C$213:'Cuadro 1'!$C$224)</f>
        <v>47122</v>
      </c>
      <c r="T13" s="231">
        <f>IFERROR(S13/R13*100-100,"-")</f>
        <v>11.236485529483971</v>
      </c>
    </row>
    <row r="14" spans="1:20" ht="13.8" x14ac:dyDescent="0.25">
      <c r="A14" s="232" t="s">
        <v>116</v>
      </c>
      <c r="B14" s="108">
        <v>0</v>
      </c>
      <c r="C14" s="109">
        <v>0</v>
      </c>
      <c r="D14" s="110" t="e">
        <v>#DIV/0!</v>
      </c>
      <c r="E14" s="109"/>
      <c r="F14" s="109">
        <v>211</v>
      </c>
      <c r="G14" s="109">
        <v>698</v>
      </c>
      <c r="H14" s="111">
        <v>230.80568720379148</v>
      </c>
      <c r="I14" s="109"/>
      <c r="J14" s="109">
        <f>+'Cuadro 1'!$D$212</f>
        <v>75</v>
      </c>
      <c r="K14" s="109">
        <f>+'Cuadro 1'!$D$224</f>
        <v>300</v>
      </c>
      <c r="L14" s="266">
        <f>IFERROR(K14/J14*100-100,"-")</f>
        <v>300</v>
      </c>
      <c r="M14" s="109"/>
      <c r="N14" s="109">
        <f>+SUM('Cuadro 1'!D210:D212)</f>
        <v>339</v>
      </c>
      <c r="O14" s="109">
        <f>+SUM('Cuadro 1'!D222:D224)</f>
        <v>856</v>
      </c>
      <c r="P14" s="110">
        <f t="shared" ref="P14:P28" si="0">IFERROR(O14/N14*100-100,"-")</f>
        <v>152.50737463126845</v>
      </c>
      <c r="Q14" s="108"/>
      <c r="R14" s="109">
        <f>SUM('Cuadro 1'!$D$201:'Cuadro 1'!$D$212)</f>
        <v>1948</v>
      </c>
      <c r="S14" s="109">
        <f>SUM('Cuadro 1'!$D$213:'Cuadro 1'!$D$224)</f>
        <v>2247</v>
      </c>
      <c r="T14" s="233">
        <f t="shared" ref="T14:T28" si="1">IFERROR(S14/R14*100-100,"-")</f>
        <v>15.349075975359355</v>
      </c>
    </row>
    <row r="15" spans="1:20" ht="13.8" x14ac:dyDescent="0.25">
      <c r="A15" s="232" t="s">
        <v>117</v>
      </c>
      <c r="B15" s="108">
        <v>549</v>
      </c>
      <c r="C15" s="109">
        <v>438.00000000000017</v>
      </c>
      <c r="D15" s="110">
        <v>-20.218579234972651</v>
      </c>
      <c r="E15" s="109"/>
      <c r="F15" s="109">
        <v>2453</v>
      </c>
      <c r="G15" s="109">
        <v>2404</v>
      </c>
      <c r="H15" s="111">
        <v>-1.9975540154912323</v>
      </c>
      <c r="I15" s="109"/>
      <c r="J15" s="109">
        <f>+'Cuadro 1'!$E$212</f>
        <v>4149</v>
      </c>
      <c r="K15" s="109">
        <f>+'Cuadro 1'!$E$224</f>
        <v>2912</v>
      </c>
      <c r="L15" s="110">
        <f t="shared" ref="L15:L32" si="2">IFERROR(K15/J15*100-100,"-")</f>
        <v>-29.814413111593154</v>
      </c>
      <c r="M15" s="109"/>
      <c r="N15" s="109">
        <f>+SUM('Cuadro 1'!E210:E212)</f>
        <v>9778</v>
      </c>
      <c r="O15" s="109">
        <f>+SUM('Cuadro 1'!E222:E224)</f>
        <v>8311</v>
      </c>
      <c r="P15" s="110">
        <f t="shared" si="0"/>
        <v>-15.003068112088357</v>
      </c>
      <c r="Q15" s="108"/>
      <c r="R15" s="109">
        <f>SUM('Cuadro 1'!$E$101:'Cuadro 1'!$E$212)</f>
        <v>141012</v>
      </c>
      <c r="S15" s="109">
        <f>SUM('Cuadro 1'!$E$213:'Cuadro 1'!$E$224)</f>
        <v>34068</v>
      </c>
      <c r="T15" s="233">
        <f t="shared" si="1"/>
        <v>-75.84035401242447</v>
      </c>
    </row>
    <row r="16" spans="1:20" ht="13.8" x14ac:dyDescent="0.25">
      <c r="A16" s="232" t="s">
        <v>118</v>
      </c>
      <c r="B16" s="108">
        <v>1274.9999999999998</v>
      </c>
      <c r="C16" s="109">
        <v>1218.9999999999993</v>
      </c>
      <c r="D16" s="110">
        <v>-4.3921568627451393</v>
      </c>
      <c r="E16" s="109"/>
      <c r="F16" s="109">
        <v>3580.0000000000027</v>
      </c>
      <c r="G16" s="109">
        <v>3307.9999999999973</v>
      </c>
      <c r="H16" s="111">
        <v>-7.5977653631286444</v>
      </c>
      <c r="I16" s="112"/>
      <c r="J16" s="109">
        <f>+'Cuadro 1'!$F$212</f>
        <v>1087</v>
      </c>
      <c r="K16" s="109">
        <f>+'Cuadro 1'!$F$224</f>
        <v>927</v>
      </c>
      <c r="L16" s="110">
        <f t="shared" si="2"/>
        <v>-14.719411223551063</v>
      </c>
      <c r="M16" s="109"/>
      <c r="N16" s="109">
        <f>+SUM('Cuadro 1'!F210:F212)</f>
        <v>2926</v>
      </c>
      <c r="O16" s="109">
        <f>+SUM('Cuadro 1'!F222:F224)</f>
        <v>2865</v>
      </c>
      <c r="P16" s="110">
        <f t="shared" si="0"/>
        <v>-2.084757347915243</v>
      </c>
      <c r="Q16" s="108"/>
      <c r="R16" s="109">
        <f>SUM('Cuadro 1'!$F$201:'Cuadro 1'!$F$212)</f>
        <v>9885</v>
      </c>
      <c r="S16" s="109">
        <f>SUM('Cuadro 1'!$F$213:'Cuadro 1'!$F$224)</f>
        <v>10807</v>
      </c>
      <c r="T16" s="233">
        <f t="shared" si="1"/>
        <v>9.3272635306019112</v>
      </c>
    </row>
    <row r="17" spans="1:28" ht="13.8" x14ac:dyDescent="0.25">
      <c r="A17" s="234" t="s">
        <v>162</v>
      </c>
      <c r="B17" s="113">
        <v>16769.000000000007</v>
      </c>
      <c r="C17" s="113">
        <v>18158</v>
      </c>
      <c r="D17" s="110">
        <v>8.2831415111216558</v>
      </c>
      <c r="E17" s="114"/>
      <c r="F17" s="115"/>
      <c r="G17" s="115"/>
      <c r="H17" s="111"/>
      <c r="I17" s="116"/>
      <c r="J17" s="235">
        <f>+'Cuadro 2'!$C$212</f>
        <v>27887</v>
      </c>
      <c r="K17" s="235">
        <f>+'Cuadro 2'!$C$224</f>
        <v>24375</v>
      </c>
      <c r="L17" s="117">
        <f t="shared" si="2"/>
        <v>-12.593681643776662</v>
      </c>
      <c r="M17" s="118"/>
      <c r="N17" s="119" t="s">
        <v>152</v>
      </c>
      <c r="O17" s="119" t="s">
        <v>152</v>
      </c>
      <c r="P17" s="119" t="s">
        <v>152</v>
      </c>
      <c r="Q17" s="120"/>
      <c r="R17" s="119" t="s">
        <v>152</v>
      </c>
      <c r="S17" s="119" t="s">
        <v>152</v>
      </c>
      <c r="T17" s="236" t="s">
        <v>152</v>
      </c>
    </row>
    <row r="18" spans="1:28" ht="13.8" x14ac:dyDescent="0.25">
      <c r="A18" s="232" t="s">
        <v>119</v>
      </c>
      <c r="B18" s="108">
        <v>0</v>
      </c>
      <c r="C18" s="108">
        <v>0</v>
      </c>
      <c r="D18" s="110" t="e">
        <v>#DIV/0!</v>
      </c>
      <c r="E18" s="108"/>
      <c r="F18" s="108"/>
      <c r="G18" s="108"/>
      <c r="H18" s="121"/>
      <c r="I18" s="108"/>
      <c r="J18" s="109">
        <f>+'Cuadro 2'!$D$212</f>
        <v>253</v>
      </c>
      <c r="K18" s="109">
        <f>+'Cuadro 2'!$D$224</f>
        <v>1291</v>
      </c>
      <c r="L18" s="110">
        <f t="shared" si="2"/>
        <v>410.27667984189725</v>
      </c>
      <c r="M18" s="108"/>
      <c r="N18" s="120" t="s">
        <v>152</v>
      </c>
      <c r="O18" s="120" t="s">
        <v>152</v>
      </c>
      <c r="P18" s="120" t="s">
        <v>152</v>
      </c>
      <c r="Q18" s="120"/>
      <c r="R18" s="120" t="s">
        <v>152</v>
      </c>
      <c r="S18" s="120" t="s">
        <v>152</v>
      </c>
      <c r="T18" s="237" t="s">
        <v>152</v>
      </c>
    </row>
    <row r="19" spans="1:28" ht="13.8" x14ac:dyDescent="0.25">
      <c r="A19" s="232" t="s">
        <v>117</v>
      </c>
      <c r="B19" s="108">
        <v>2831.9999999999995</v>
      </c>
      <c r="C19" s="108">
        <v>2827.0000000000005</v>
      </c>
      <c r="D19" s="110">
        <v>-0.176553672316345</v>
      </c>
      <c r="E19" s="108"/>
      <c r="F19" s="108"/>
      <c r="G19" s="108"/>
      <c r="H19" s="121"/>
      <c r="I19" s="108"/>
      <c r="J19" s="109">
        <f>+'Cuadro 2'!$E$212</f>
        <v>14337</v>
      </c>
      <c r="K19" s="109">
        <f>+'Cuadro 2'!$E$224</f>
        <v>12286</v>
      </c>
      <c r="L19" s="110">
        <f t="shared" si="2"/>
        <v>-14.305642742554227</v>
      </c>
      <c r="M19" s="108"/>
      <c r="N19" s="120" t="s">
        <v>152</v>
      </c>
      <c r="O19" s="120" t="s">
        <v>152</v>
      </c>
      <c r="P19" s="120" t="s">
        <v>152</v>
      </c>
      <c r="Q19" s="120"/>
      <c r="R19" s="120" t="s">
        <v>152</v>
      </c>
      <c r="S19" s="120" t="s">
        <v>152</v>
      </c>
      <c r="T19" s="237" t="s">
        <v>152</v>
      </c>
    </row>
    <row r="20" spans="1:28" ht="16.5" customHeight="1" x14ac:dyDescent="0.25">
      <c r="A20" s="232" t="s">
        <v>118</v>
      </c>
      <c r="B20" s="108">
        <v>13937.000000000002</v>
      </c>
      <c r="C20" s="108">
        <v>15330.999999999989</v>
      </c>
      <c r="D20" s="110">
        <v>10.00215254358892</v>
      </c>
      <c r="E20" s="108"/>
      <c r="F20" s="108"/>
      <c r="G20" s="108"/>
      <c r="H20" s="121"/>
      <c r="I20" s="108"/>
      <c r="J20" s="109">
        <f>+'Cuadro 2'!$F$212</f>
        <v>13297</v>
      </c>
      <c r="K20" s="109">
        <f>+'Cuadro 2'!$F$224</f>
        <v>10798</v>
      </c>
      <c r="L20" s="110">
        <f t="shared" si="2"/>
        <v>-18.793712867564111</v>
      </c>
      <c r="M20" s="108"/>
      <c r="N20" s="120" t="s">
        <v>152</v>
      </c>
      <c r="O20" s="120" t="s">
        <v>152</v>
      </c>
      <c r="P20" s="120" t="s">
        <v>152</v>
      </c>
      <c r="Q20" s="120"/>
      <c r="R20" s="120" t="s">
        <v>152</v>
      </c>
      <c r="S20" s="120" t="s">
        <v>152</v>
      </c>
      <c r="T20" s="237" t="s">
        <v>152</v>
      </c>
    </row>
    <row r="21" spans="1:28" ht="14.25" customHeight="1" x14ac:dyDescent="0.25">
      <c r="A21" s="234" t="s">
        <v>163</v>
      </c>
      <c r="B21" s="113">
        <v>1827</v>
      </c>
      <c r="C21" s="113">
        <v>3046.0000000000023</v>
      </c>
      <c r="D21" s="110">
        <v>66.721401204159946</v>
      </c>
      <c r="E21" s="114"/>
      <c r="F21" s="115">
        <v>6974.0000000000027</v>
      </c>
      <c r="G21" s="115">
        <v>0</v>
      </c>
      <c r="H21" s="111">
        <v>-100</v>
      </c>
      <c r="I21" s="118"/>
      <c r="J21" s="235">
        <f>+'Cuadro 3'!$C$212</f>
        <v>6127</v>
      </c>
      <c r="K21" s="235">
        <f>+'Cuadro 3'!$C$224</f>
        <v>3597</v>
      </c>
      <c r="L21" s="117">
        <f t="shared" si="2"/>
        <v>-41.292639138240574</v>
      </c>
      <c r="M21" s="118"/>
      <c r="N21" s="235">
        <f>+SUM('Cuadro 3'!C210:C212)</f>
        <v>12026</v>
      </c>
      <c r="O21" s="235">
        <f>+SUM('Cuadro 3'!C222:C224)</f>
        <v>9970</v>
      </c>
      <c r="P21" s="117">
        <f t="shared" si="0"/>
        <v>-17.096291368701145</v>
      </c>
      <c r="Q21" s="118"/>
      <c r="R21" s="118">
        <f>SUM('Cuadro 3'!$C$201:'Cuadro 3'!$C$212)</f>
        <v>49091</v>
      </c>
      <c r="S21" s="118">
        <f>SUM('Cuadro 3'!$C$213:'Cuadro 3'!$C$224)</f>
        <v>43610</v>
      </c>
      <c r="T21" s="238">
        <f t="shared" si="1"/>
        <v>-11.164979324112366</v>
      </c>
    </row>
    <row r="22" spans="1:28" ht="13.8" x14ac:dyDescent="0.25">
      <c r="A22" s="232" t="s">
        <v>164</v>
      </c>
      <c r="B22" s="108">
        <v>0</v>
      </c>
      <c r="C22" s="108">
        <v>0</v>
      </c>
      <c r="D22" s="110" t="e">
        <v>#DIV/0!</v>
      </c>
      <c r="E22" s="108"/>
      <c r="F22" s="108">
        <v>388</v>
      </c>
      <c r="G22" s="108">
        <v>0</v>
      </c>
      <c r="H22" s="121">
        <v>-100</v>
      </c>
      <c r="I22" s="108"/>
      <c r="J22" s="109">
        <f>+'Cuadro 3'!$D$212</f>
        <v>-40</v>
      </c>
      <c r="K22" s="109">
        <f>+'Cuadro 3'!$D$224</f>
        <v>192</v>
      </c>
      <c r="L22" s="110">
        <f t="shared" si="2"/>
        <v>-580</v>
      </c>
      <c r="M22" s="108"/>
      <c r="N22" s="109">
        <f>+SUM('Cuadro 3'!D210:D212)</f>
        <v>137</v>
      </c>
      <c r="O22" s="109">
        <f>+SUM('Cuadro 3'!D222:D224)</f>
        <v>928</v>
      </c>
      <c r="P22" s="110">
        <f t="shared" si="0"/>
        <v>577.37226277372258</v>
      </c>
      <c r="Q22" s="108"/>
      <c r="R22" s="108">
        <f>SUM('Cuadro 3'!$D$201:'Cuadro 3'!$D$212)</f>
        <v>2124</v>
      </c>
      <c r="S22" s="108">
        <f>SUM('Cuadro 3'!$D$213:'Cuadro 3'!$D$224)</f>
        <v>3285</v>
      </c>
      <c r="T22" s="233">
        <f t="shared" si="1"/>
        <v>54.661016949152554</v>
      </c>
      <c r="Y22" s="2"/>
      <c r="Z22" s="2"/>
      <c r="AA22" s="2"/>
      <c r="AB22" s="2"/>
    </row>
    <row r="23" spans="1:28" ht="13.8" x14ac:dyDescent="0.25">
      <c r="A23" s="232" t="s">
        <v>165</v>
      </c>
      <c r="B23" s="108">
        <v>712</v>
      </c>
      <c r="C23" s="108">
        <v>432.99999999999994</v>
      </c>
      <c r="D23" s="110">
        <v>-39.18539325842697</v>
      </c>
      <c r="E23" s="108"/>
      <c r="F23" s="108">
        <v>2496</v>
      </c>
      <c r="G23" s="108">
        <v>0</v>
      </c>
      <c r="H23" s="121">
        <v>-100</v>
      </c>
      <c r="I23" s="108"/>
      <c r="J23" s="109">
        <f>+'Cuadro 3'!$E$212</f>
        <v>5077</v>
      </c>
      <c r="K23" s="109">
        <f>+'Cuadro 3'!$E$224</f>
        <v>2844</v>
      </c>
      <c r="L23" s="110">
        <f t="shared" si="2"/>
        <v>-43.982666929288946</v>
      </c>
      <c r="M23" s="108"/>
      <c r="N23" s="109">
        <f>+SUM('Cuadro 3'!E210:E212)</f>
        <v>9754</v>
      </c>
      <c r="O23" s="109">
        <f>+SUM('Cuadro 3'!E222:E224)</f>
        <v>7499</v>
      </c>
      <c r="P23" s="110">
        <f t="shared" si="0"/>
        <v>-23.11872052491286</v>
      </c>
      <c r="Q23" s="108"/>
      <c r="R23" s="108">
        <f>SUM('Cuadro 3'!$E$201:'Cuadro 3'!$E$212)</f>
        <v>37812</v>
      </c>
      <c r="S23" s="108">
        <f>SUM('Cuadro 3'!$E$213:'Cuadro 3'!$E$224)</f>
        <v>32017</v>
      </c>
      <c r="T23" s="233">
        <f t="shared" si="1"/>
        <v>-15.325822490214748</v>
      </c>
      <c r="Y23" s="2"/>
      <c r="Z23" s="2"/>
      <c r="AA23" s="2"/>
      <c r="AB23" s="2"/>
    </row>
    <row r="24" spans="1:28" ht="13.8" x14ac:dyDescent="0.25">
      <c r="A24" s="232" t="s">
        <v>166</v>
      </c>
      <c r="B24" s="108">
        <v>1115.0000000000005</v>
      </c>
      <c r="C24" s="109">
        <v>2613.0000000000032</v>
      </c>
      <c r="D24" s="110">
        <v>134.34977578475355</v>
      </c>
      <c r="E24" s="108"/>
      <c r="F24" s="122">
        <v>4089.9999999999991</v>
      </c>
      <c r="G24" s="122">
        <v>0</v>
      </c>
      <c r="H24" s="123">
        <v>-100</v>
      </c>
      <c r="I24" s="108"/>
      <c r="J24" s="109">
        <f>+'Cuadro 3'!$F$212</f>
        <v>1090</v>
      </c>
      <c r="K24" s="109">
        <f>+'Cuadro 3'!$F$224</f>
        <v>561</v>
      </c>
      <c r="L24" s="110">
        <f t="shared" si="2"/>
        <v>-48.532110091743121</v>
      </c>
      <c r="M24" s="108"/>
      <c r="N24" s="109">
        <f>+SUM('Cuadro 3'!F210:F212)</f>
        <v>2135</v>
      </c>
      <c r="O24" s="109">
        <f>+SUM('Cuadro 3'!F222:F224)</f>
        <v>1543</v>
      </c>
      <c r="P24" s="110">
        <f t="shared" si="0"/>
        <v>-27.72833723653396</v>
      </c>
      <c r="Q24" s="108"/>
      <c r="R24" s="108">
        <f>SUM('Cuadro 3'!$F$201:'Cuadro 3'!$F$212)</f>
        <v>9155</v>
      </c>
      <c r="S24" s="108">
        <f>SUM('Cuadro 3'!$F$213:'Cuadro 3'!$F$224)</f>
        <v>8308</v>
      </c>
      <c r="T24" s="233">
        <f t="shared" si="1"/>
        <v>-9.2517749863462626</v>
      </c>
      <c r="Y24" s="2"/>
      <c r="Z24" s="2"/>
      <c r="AA24" s="2"/>
      <c r="AB24" s="2"/>
    </row>
    <row r="25" spans="1:28" ht="13.8" x14ac:dyDescent="0.25">
      <c r="A25" s="234" t="s">
        <v>134</v>
      </c>
      <c r="B25" s="113">
        <v>492338.71320599999</v>
      </c>
      <c r="C25" s="113">
        <v>476842.24166000035</v>
      </c>
      <c r="D25" s="110">
        <v>-3.1475224536153235</v>
      </c>
      <c r="E25" s="118"/>
      <c r="F25" s="115">
        <v>1483159.2611996252</v>
      </c>
      <c r="G25" s="115">
        <v>0</v>
      </c>
      <c r="H25" s="111">
        <v>-100</v>
      </c>
      <c r="I25" s="118"/>
      <c r="J25" s="235">
        <f>+'Cuadro 7'!$C$212</f>
        <v>1153346.181534</v>
      </c>
      <c r="K25" s="235">
        <f>+'Cuadro 7'!$C$224</f>
        <v>951881.70937900001</v>
      </c>
      <c r="L25" s="117">
        <f t="shared" si="2"/>
        <v>-17.467823224336996</v>
      </c>
      <c r="M25" s="118"/>
      <c r="N25" s="235">
        <f>+SUM('Cuadro 7'!C210:C212)</f>
        <v>2874091.0310110003</v>
      </c>
      <c r="O25" s="235">
        <f>+SUM('Cuadro 7'!C222:C224)</f>
        <v>2842755.71747</v>
      </c>
      <c r="P25" s="117">
        <f t="shared" si="0"/>
        <v>-1.0902686519980449</v>
      </c>
      <c r="Q25" s="118"/>
      <c r="R25" s="118">
        <f>SUM('Cuadro 7'!$C$201:'Cuadro 7'!$C$212)</f>
        <v>9008698.3226160016</v>
      </c>
      <c r="S25" s="118">
        <f>SUM('Cuadro 7'!$C$213:'Cuadro 7'!$C$224)</f>
        <v>10849764.471585002</v>
      </c>
      <c r="T25" s="238">
        <f t="shared" si="1"/>
        <v>20.436539031916197</v>
      </c>
      <c r="Y25" s="2"/>
      <c r="Z25" s="2"/>
      <c r="AA25" s="2"/>
      <c r="AB25" s="2"/>
    </row>
    <row r="26" spans="1:28" ht="13.8" x14ac:dyDescent="0.25">
      <c r="A26" s="232" t="s">
        <v>120</v>
      </c>
      <c r="B26" s="108">
        <v>0</v>
      </c>
      <c r="C26" s="108">
        <v>0</v>
      </c>
      <c r="D26" s="110" t="e">
        <v>#DIV/0!</v>
      </c>
      <c r="E26" s="108"/>
      <c r="F26" s="108">
        <v>9825.6843690000005</v>
      </c>
      <c r="G26" s="124">
        <v>0</v>
      </c>
      <c r="H26" s="121">
        <v>-100</v>
      </c>
      <c r="I26" s="108"/>
      <c r="J26" s="109">
        <f>+'Cuadro 7'!$D$212</f>
        <v>7703.0029999999997</v>
      </c>
      <c r="K26" s="109">
        <f>+'Cuadro 7'!$D$224</f>
        <v>32059.855</v>
      </c>
      <c r="L26" s="110">
        <f>IFERROR(K26/J26*100-100,"-")</f>
        <v>316.19943546692116</v>
      </c>
      <c r="M26" s="108"/>
      <c r="N26" s="109">
        <f>+SUM('Cuadro 7'!D210:D212)</f>
        <v>30673.721999999998</v>
      </c>
      <c r="O26" s="109">
        <f>+SUM('Cuadro 7'!D222:D224)</f>
        <v>89813.062999999995</v>
      </c>
      <c r="P26" s="110">
        <f t="shared" si="0"/>
        <v>192.80132029624576</v>
      </c>
      <c r="Q26" s="108"/>
      <c r="R26" s="108">
        <f>SUM('Cuadro 7'!$D$201:'Cuadro 7'!$D$212)</f>
        <v>173706.00290400002</v>
      </c>
      <c r="S26" s="108">
        <f>SUM('Cuadro 7'!$D$213:'Cuadro 7'!$D$224)</f>
        <v>224095.18399999998</v>
      </c>
      <c r="T26" s="233">
        <f t="shared" si="1"/>
        <v>29.008313042496241</v>
      </c>
      <c r="Y26" s="2"/>
      <c r="Z26" s="2"/>
      <c r="AA26" s="2"/>
      <c r="AB26" s="2"/>
    </row>
    <row r="27" spans="1:28" ht="13.8" x14ac:dyDescent="0.25">
      <c r="A27" s="232" t="s">
        <v>121</v>
      </c>
      <c r="B27" s="108">
        <v>57970.704799000014</v>
      </c>
      <c r="C27" s="108">
        <v>45319.651072000022</v>
      </c>
      <c r="D27" s="110">
        <v>-21.823184263266398</v>
      </c>
      <c r="E27" s="108"/>
      <c r="F27" s="108">
        <v>220336.10636400006</v>
      </c>
      <c r="G27" s="124">
        <v>0</v>
      </c>
      <c r="H27" s="121">
        <v>-100</v>
      </c>
      <c r="I27" s="108"/>
      <c r="J27" s="109">
        <f>+'Cuadro 7'!$E$212</f>
        <v>637952.90972</v>
      </c>
      <c r="K27" s="109">
        <f>+'Cuadro 7'!$E$224</f>
        <v>478798.24523499998</v>
      </c>
      <c r="L27" s="110">
        <f t="shared" si="2"/>
        <v>-24.947713547517736</v>
      </c>
      <c r="M27" s="108"/>
      <c r="N27" s="109">
        <f>+SUM('Cuadro 7'!E210:E212)</f>
        <v>1483548.3495120001</v>
      </c>
      <c r="O27" s="109">
        <f>+SUM('Cuadro 7'!E222:E224)</f>
        <v>1361862.495662</v>
      </c>
      <c r="P27" s="110">
        <f t="shared" si="0"/>
        <v>-8.2023517393300693</v>
      </c>
      <c r="Q27" s="108"/>
      <c r="R27" s="108">
        <f>SUM('Cuadro 7'!$E$201:'Cuadro 7'!$E$212)</f>
        <v>4535078.4295490002</v>
      </c>
      <c r="S27" s="108">
        <f>SUM('Cuadro 7'!$E$213:'Cuadro 7'!$E$224)</f>
        <v>5360539.2453549998</v>
      </c>
      <c r="T27" s="233">
        <f t="shared" si="1"/>
        <v>18.201687768563886</v>
      </c>
      <c r="Y27" s="2"/>
      <c r="Z27" s="2"/>
      <c r="AA27" s="2"/>
      <c r="AB27" s="2"/>
    </row>
    <row r="28" spans="1:28" ht="13.8" x14ac:dyDescent="0.25">
      <c r="A28" s="232" t="s">
        <v>122</v>
      </c>
      <c r="B28" s="108">
        <v>434368.00840699964</v>
      </c>
      <c r="C28" s="108">
        <v>431522.59058799985</v>
      </c>
      <c r="D28" s="110">
        <v>-0.65507076118129248</v>
      </c>
      <c r="E28" s="108"/>
      <c r="F28" s="108">
        <v>1252997.4704666247</v>
      </c>
      <c r="G28" s="124">
        <v>0</v>
      </c>
      <c r="H28" s="121">
        <v>-100</v>
      </c>
      <c r="I28" s="108"/>
      <c r="J28" s="109">
        <f>+'Cuadro 7'!$F$212</f>
        <v>507690.26881400001</v>
      </c>
      <c r="K28" s="109">
        <f>+'Cuadro 7'!$F$224</f>
        <v>441023.60914399999</v>
      </c>
      <c r="L28" s="110">
        <f t="shared" si="2"/>
        <v>-13.131364488379504</v>
      </c>
      <c r="M28" s="108"/>
      <c r="N28" s="109">
        <f>+SUM('Cuadro 7'!F210:F212)</f>
        <v>1359868.9594990001</v>
      </c>
      <c r="O28" s="109">
        <f>+SUM('Cuadro 7'!F222:F224)</f>
        <v>1391080.1588079999</v>
      </c>
      <c r="P28" s="110">
        <f t="shared" si="0"/>
        <v>2.2951622721426332</v>
      </c>
      <c r="Q28" s="118"/>
      <c r="R28" s="108">
        <f>SUM('Cuadro 7'!$F$201:'Cuadro 7'!$F$212)</f>
        <v>4299913.8901630007</v>
      </c>
      <c r="S28" s="108">
        <f>SUM('Cuadro 7'!$F$213:'Cuadro 7'!$F$224)</f>
        <v>5265130.0422299998</v>
      </c>
      <c r="T28" s="233">
        <f t="shared" si="1"/>
        <v>22.447336777490918</v>
      </c>
      <c r="Y28" s="2"/>
      <c r="Z28" s="2"/>
      <c r="AA28" s="2"/>
      <c r="AB28" s="2"/>
    </row>
    <row r="29" spans="1:28" ht="13.8" x14ac:dyDescent="0.25">
      <c r="A29" s="239" t="s">
        <v>123</v>
      </c>
      <c r="B29" s="113">
        <v>603</v>
      </c>
      <c r="C29" s="113">
        <v>603.00000000000045</v>
      </c>
      <c r="D29" s="110">
        <v>0</v>
      </c>
      <c r="E29" s="114"/>
      <c r="F29" s="125"/>
      <c r="G29" s="125"/>
      <c r="H29" s="111"/>
      <c r="I29" s="108"/>
      <c r="J29" s="125">
        <f>+'Cuadro 11'!$C$212</f>
        <v>632.00000000000023</v>
      </c>
      <c r="K29" s="125">
        <f>+'Cuadro 11'!$C$224</f>
        <v>562</v>
      </c>
      <c r="L29" s="117">
        <f t="shared" si="2"/>
        <v>-11.07594936708864</v>
      </c>
      <c r="M29" s="108"/>
      <c r="N29" s="119" t="s">
        <v>152</v>
      </c>
      <c r="O29" s="119" t="s">
        <v>152</v>
      </c>
      <c r="P29" s="119" t="s">
        <v>152</v>
      </c>
      <c r="Q29" s="120"/>
      <c r="R29" s="119" t="s">
        <v>152</v>
      </c>
      <c r="S29" s="119" t="s">
        <v>152</v>
      </c>
      <c r="T29" s="236" t="s">
        <v>152</v>
      </c>
      <c r="Y29" s="2"/>
      <c r="Z29" s="2"/>
      <c r="AA29" s="2"/>
      <c r="AB29" s="2"/>
    </row>
    <row r="30" spans="1:28" ht="13.8" x14ac:dyDescent="0.25">
      <c r="A30" s="232" t="s">
        <v>124</v>
      </c>
      <c r="B30" s="108">
        <v>0</v>
      </c>
      <c r="C30" s="109">
        <v>0</v>
      </c>
      <c r="D30" s="110" t="e">
        <v>#DIV/0!</v>
      </c>
      <c r="E30" s="108"/>
      <c r="F30" s="122"/>
      <c r="G30" s="122"/>
      <c r="H30" s="123"/>
      <c r="I30" s="108"/>
      <c r="J30" s="122">
        <f>+'Cuadro 11'!$D$212</f>
        <v>8</v>
      </c>
      <c r="K30" s="122">
        <f>+'Cuadro 11'!$D$224</f>
        <v>15</v>
      </c>
      <c r="L30" s="110">
        <f t="shared" si="2"/>
        <v>87.5</v>
      </c>
      <c r="M30" s="108"/>
      <c r="N30" s="120" t="s">
        <v>152</v>
      </c>
      <c r="O30" s="120" t="s">
        <v>152</v>
      </c>
      <c r="P30" s="120" t="s">
        <v>152</v>
      </c>
      <c r="Q30" s="120"/>
      <c r="R30" s="120" t="s">
        <v>152</v>
      </c>
      <c r="S30" s="120" t="s">
        <v>152</v>
      </c>
      <c r="T30" s="237" t="s">
        <v>152</v>
      </c>
      <c r="Y30" s="2"/>
      <c r="Z30" s="2"/>
      <c r="AA30" s="2"/>
      <c r="AB30" s="2"/>
    </row>
    <row r="31" spans="1:28" ht="13.8" x14ac:dyDescent="0.25">
      <c r="A31" s="232" t="s">
        <v>125</v>
      </c>
      <c r="B31" s="108">
        <v>52.999999999999993</v>
      </c>
      <c r="C31" s="109">
        <v>50.999999999999993</v>
      </c>
      <c r="D31" s="110">
        <v>-3.7735849056603712</v>
      </c>
      <c r="E31" s="108"/>
      <c r="F31" s="122"/>
      <c r="G31" s="122"/>
      <c r="H31" s="123"/>
      <c r="I31" s="108"/>
      <c r="J31" s="122">
        <f>+'Cuadro 11'!$E$212</f>
        <v>150.00000000000003</v>
      </c>
      <c r="K31" s="122">
        <f>+'Cuadro 11'!$E$224</f>
        <v>150</v>
      </c>
      <c r="L31" s="110">
        <f t="shared" si="2"/>
        <v>-2.8421709430404007E-14</v>
      </c>
      <c r="M31" s="108"/>
      <c r="N31" s="120" t="s">
        <v>152</v>
      </c>
      <c r="O31" s="120" t="s">
        <v>152</v>
      </c>
      <c r="P31" s="120" t="s">
        <v>152</v>
      </c>
      <c r="Q31" s="120"/>
      <c r="R31" s="120" t="s">
        <v>152</v>
      </c>
      <c r="S31" s="120" t="s">
        <v>152</v>
      </c>
      <c r="T31" s="237" t="s">
        <v>152</v>
      </c>
      <c r="Y31" s="2"/>
      <c r="Z31" s="2"/>
      <c r="AA31" s="2"/>
      <c r="AB31" s="2"/>
    </row>
    <row r="32" spans="1:28" ht="14.4" thickBot="1" x14ac:dyDescent="0.3">
      <c r="A32" s="240" t="s">
        <v>126</v>
      </c>
      <c r="B32" s="126">
        <v>550</v>
      </c>
      <c r="C32" s="126">
        <v>552</v>
      </c>
      <c r="D32" s="127">
        <v>0.36363636363635976</v>
      </c>
      <c r="E32" s="126"/>
      <c r="F32" s="126"/>
      <c r="G32" s="126"/>
      <c r="H32" s="128"/>
      <c r="I32" s="129"/>
      <c r="J32" s="126">
        <f>+'Cuadro 11'!$F$212</f>
        <v>474.00000000000011</v>
      </c>
      <c r="K32" s="126">
        <f>+'Cuadro 11'!$F$224</f>
        <v>397</v>
      </c>
      <c r="L32" s="127">
        <f t="shared" si="2"/>
        <v>-16.244725738396653</v>
      </c>
      <c r="M32" s="129"/>
      <c r="N32" s="130" t="s">
        <v>152</v>
      </c>
      <c r="O32" s="130" t="s">
        <v>152</v>
      </c>
      <c r="P32" s="130" t="s">
        <v>152</v>
      </c>
      <c r="Q32" s="130"/>
      <c r="R32" s="130" t="s">
        <v>152</v>
      </c>
      <c r="S32" s="130" t="s">
        <v>152</v>
      </c>
      <c r="T32" s="241" t="s">
        <v>152</v>
      </c>
      <c r="Y32" s="2"/>
      <c r="Z32" s="2"/>
      <c r="AA32" s="2"/>
      <c r="AB32" s="2"/>
    </row>
    <row r="33" spans="1:28" ht="13.8" x14ac:dyDescent="0.25">
      <c r="A33" s="37" t="s">
        <v>167</v>
      </c>
      <c r="B33" s="60"/>
      <c r="C33" s="60"/>
      <c r="D33" s="61"/>
      <c r="E33" s="60"/>
      <c r="F33" s="60"/>
      <c r="G33" s="60"/>
      <c r="H33" s="62"/>
      <c r="I33" s="63"/>
      <c r="J33" s="60"/>
      <c r="K33" s="60"/>
      <c r="L33" s="61"/>
      <c r="M33" s="63"/>
      <c r="N33" s="64"/>
      <c r="O33" s="64"/>
      <c r="P33" s="65"/>
      <c r="Q33" s="64"/>
      <c r="R33" s="64"/>
      <c r="S33" s="64"/>
      <c r="T33" s="66"/>
      <c r="Y33" s="2"/>
      <c r="Z33" s="2"/>
      <c r="AA33" s="2"/>
      <c r="AB33" s="2"/>
    </row>
    <row r="34" spans="1:28" ht="13.8" x14ac:dyDescent="0.25">
      <c r="A34" s="37" t="s">
        <v>168</v>
      </c>
      <c r="Y34" s="2"/>
      <c r="Z34" s="2"/>
      <c r="AA34" s="2"/>
      <c r="AB34" s="2"/>
    </row>
    <row r="35" spans="1:28" ht="13.8" x14ac:dyDescent="0.25">
      <c r="A35" s="37" t="s">
        <v>169</v>
      </c>
      <c r="B35" s="24"/>
      <c r="C35" s="24"/>
      <c r="D35" s="24"/>
      <c r="E35" s="24"/>
      <c r="Y35" s="2"/>
      <c r="Z35" s="2"/>
      <c r="AA35" s="2"/>
      <c r="AB35" s="2"/>
    </row>
    <row r="36" spans="1:28" ht="13.8" x14ac:dyDescent="0.25">
      <c r="Y36" s="2"/>
      <c r="Z36" s="2"/>
      <c r="AA36" s="2"/>
      <c r="AB36" s="2"/>
    </row>
    <row r="37" spans="1:28" ht="14.4" x14ac:dyDescent="0.3">
      <c r="A37"/>
      <c r="B37"/>
      <c r="C37"/>
      <c r="D37"/>
      <c r="E37"/>
      <c r="F37"/>
      <c r="G37"/>
      <c r="H37"/>
      <c r="I37"/>
      <c r="J37"/>
      <c r="K37"/>
      <c r="L37"/>
      <c r="M37"/>
      <c r="N37"/>
      <c r="O37"/>
      <c r="P37"/>
      <c r="Q37"/>
      <c r="R37"/>
      <c r="S37"/>
      <c r="T37"/>
      <c r="U37"/>
      <c r="Y37" s="2"/>
      <c r="Z37" s="2"/>
      <c r="AA37" s="2"/>
      <c r="AB37" s="2"/>
    </row>
    <row r="38" spans="1:28" ht="14.4" x14ac:dyDescent="0.3">
      <c r="A38"/>
      <c r="B38"/>
      <c r="C38"/>
      <c r="D38"/>
      <c r="E38"/>
      <c r="F38"/>
      <c r="G38"/>
      <c r="H38"/>
      <c r="I38"/>
      <c r="J38"/>
      <c r="K38"/>
      <c r="L38"/>
      <c r="M38"/>
      <c r="N38"/>
      <c r="O38"/>
      <c r="P38"/>
      <c r="Q38"/>
      <c r="R38"/>
      <c r="S38"/>
      <c r="T38"/>
      <c r="U38"/>
      <c r="Y38" s="2"/>
      <c r="Z38" s="2"/>
      <c r="AA38" s="2"/>
      <c r="AB38" s="2"/>
    </row>
    <row r="39" spans="1:28" ht="14.4" x14ac:dyDescent="0.3">
      <c r="A39"/>
      <c r="B39"/>
      <c r="C39"/>
      <c r="D39"/>
      <c r="E39"/>
      <c r="F39"/>
      <c r="G39"/>
      <c r="H39"/>
      <c r="I39"/>
      <c r="J39"/>
      <c r="K39"/>
      <c r="L39"/>
      <c r="M39"/>
      <c r="N39"/>
      <c r="O39"/>
      <c r="P39"/>
      <c r="Q39"/>
      <c r="R39"/>
      <c r="S39"/>
      <c r="T39"/>
      <c r="U39"/>
      <c r="Y39" s="2"/>
      <c r="Z39" s="2"/>
      <c r="AA39" s="2"/>
      <c r="AB39" s="2"/>
    </row>
    <row r="40" spans="1:28" ht="14.4" x14ac:dyDescent="0.3">
      <c r="A40"/>
      <c r="B40"/>
      <c r="C40"/>
      <c r="D40"/>
      <c r="E40"/>
      <c r="F40"/>
      <c r="G40"/>
      <c r="H40"/>
      <c r="I40"/>
      <c r="J40"/>
      <c r="K40"/>
      <c r="L40"/>
      <c r="M40"/>
      <c r="N40"/>
      <c r="O40"/>
      <c r="P40"/>
      <c r="Q40"/>
      <c r="R40"/>
      <c r="S40"/>
      <c r="T40"/>
      <c r="U40"/>
      <c r="Y40" s="2"/>
      <c r="Z40" s="2"/>
      <c r="AA40" s="2"/>
      <c r="AB40" s="2"/>
    </row>
    <row r="41" spans="1:28" ht="14.4" x14ac:dyDescent="0.3">
      <c r="A41"/>
      <c r="B41"/>
      <c r="C41"/>
      <c r="D41"/>
      <c r="E41"/>
      <c r="F41"/>
      <c r="G41"/>
      <c r="H41"/>
      <c r="I41"/>
      <c r="J41"/>
      <c r="K41"/>
      <c r="L41"/>
      <c r="M41"/>
      <c r="N41"/>
      <c r="O41"/>
      <c r="P41"/>
      <c r="Q41"/>
      <c r="R41"/>
      <c r="S41"/>
      <c r="T41"/>
      <c r="U41"/>
    </row>
    <row r="42" spans="1:28" ht="14.4" x14ac:dyDescent="0.3">
      <c r="A42"/>
      <c r="B42"/>
      <c r="C42"/>
      <c r="D42"/>
      <c r="E42"/>
      <c r="F42"/>
      <c r="G42"/>
      <c r="H42"/>
      <c r="I42"/>
      <c r="J42"/>
      <c r="K42"/>
      <c r="L42"/>
      <c r="M42"/>
      <c r="N42"/>
      <c r="O42"/>
      <c r="P42"/>
      <c r="Q42"/>
      <c r="R42"/>
      <c r="S42"/>
      <c r="T42"/>
      <c r="U42"/>
    </row>
    <row r="43" spans="1:28" ht="14.4" x14ac:dyDescent="0.3">
      <c r="A43"/>
      <c r="B43"/>
      <c r="C43"/>
      <c r="D43"/>
      <c r="E43"/>
      <c r="F43"/>
      <c r="G43"/>
      <c r="H43"/>
      <c r="I43"/>
      <c r="J43"/>
      <c r="K43"/>
      <c r="L43"/>
      <c r="M43"/>
      <c r="N43"/>
      <c r="O43"/>
      <c r="P43"/>
      <c r="Q43"/>
      <c r="R43"/>
      <c r="S43"/>
      <c r="T43"/>
      <c r="U43"/>
    </row>
    <row r="44" spans="1:28" ht="14.4" x14ac:dyDescent="0.3">
      <c r="A44"/>
      <c r="B44"/>
      <c r="C44"/>
      <c r="D44"/>
      <c r="E44"/>
      <c r="F44"/>
      <c r="G44"/>
      <c r="H44"/>
      <c r="I44"/>
      <c r="J44"/>
      <c r="K44"/>
      <c r="L44"/>
      <c r="M44"/>
      <c r="N44"/>
      <c r="O44"/>
      <c r="P44"/>
      <c r="Q44"/>
      <c r="R44"/>
      <c r="S44"/>
      <c r="T44"/>
      <c r="U44"/>
    </row>
    <row r="45" spans="1:28" ht="14.4" x14ac:dyDescent="0.3">
      <c r="A45"/>
      <c r="B45"/>
      <c r="C45"/>
      <c r="D45"/>
      <c r="E45"/>
      <c r="F45"/>
      <c r="G45"/>
      <c r="H45"/>
      <c r="I45"/>
      <c r="J45"/>
      <c r="K45"/>
      <c r="L45"/>
      <c r="M45"/>
      <c r="N45"/>
      <c r="O45"/>
      <c r="P45"/>
      <c r="Q45"/>
      <c r="R45"/>
      <c r="S45"/>
      <c r="T45"/>
      <c r="U45"/>
    </row>
    <row r="46" spans="1:28" ht="14.4" x14ac:dyDescent="0.3">
      <c r="A46"/>
      <c r="B46"/>
      <c r="C46"/>
      <c r="D46"/>
      <c r="E46"/>
      <c r="F46"/>
      <c r="G46"/>
      <c r="H46"/>
      <c r="I46"/>
      <c r="J46"/>
      <c r="K46"/>
      <c r="L46"/>
      <c r="M46"/>
      <c r="N46"/>
      <c r="O46"/>
      <c r="P46"/>
      <c r="Q46"/>
      <c r="R46"/>
      <c r="S46"/>
      <c r="T46"/>
      <c r="U46"/>
    </row>
    <row r="47" spans="1:28" ht="14.4" x14ac:dyDescent="0.3">
      <c r="A47"/>
      <c r="B47"/>
      <c r="C47"/>
      <c r="D47"/>
      <c r="E47"/>
      <c r="F47"/>
      <c r="G47"/>
      <c r="H47"/>
      <c r="I47"/>
      <c r="J47"/>
      <c r="K47"/>
      <c r="L47"/>
      <c r="M47"/>
      <c r="N47"/>
      <c r="O47"/>
      <c r="P47"/>
      <c r="Q47"/>
      <c r="R47"/>
      <c r="S47"/>
      <c r="T47"/>
      <c r="U47"/>
    </row>
    <row r="48" spans="1:28" ht="14.4" x14ac:dyDescent="0.3">
      <c r="A48"/>
      <c r="B48"/>
      <c r="C48"/>
      <c r="D48"/>
      <c r="E48"/>
      <c r="F48"/>
      <c r="G48"/>
      <c r="H48"/>
      <c r="I48"/>
      <c r="J48"/>
      <c r="K48"/>
      <c r="L48"/>
      <c r="M48"/>
      <c r="N48"/>
      <c r="O48"/>
      <c r="P48"/>
      <c r="Q48"/>
      <c r="R48"/>
      <c r="S48"/>
      <c r="T48"/>
      <c r="U48"/>
    </row>
    <row r="49" spans="1:21" ht="14.4" x14ac:dyDescent="0.3">
      <c r="A49"/>
      <c r="B49"/>
      <c r="C49"/>
      <c r="D49"/>
      <c r="E49"/>
      <c r="F49"/>
      <c r="G49"/>
      <c r="H49"/>
      <c r="I49"/>
      <c r="J49"/>
      <c r="K49"/>
      <c r="L49"/>
      <c r="M49"/>
      <c r="N49"/>
      <c r="O49"/>
      <c r="P49"/>
      <c r="Q49"/>
      <c r="R49"/>
      <c r="S49"/>
      <c r="T49"/>
      <c r="U49"/>
    </row>
    <row r="50" spans="1:21" ht="14.4" x14ac:dyDescent="0.3">
      <c r="A50"/>
      <c r="B50"/>
      <c r="C50"/>
      <c r="D50"/>
      <c r="E50"/>
      <c r="F50"/>
      <c r="G50"/>
      <c r="H50"/>
      <c r="I50"/>
      <c r="J50"/>
      <c r="K50"/>
      <c r="L50"/>
      <c r="M50"/>
      <c r="N50"/>
      <c r="O50"/>
      <c r="P50"/>
      <c r="Q50"/>
      <c r="R50"/>
      <c r="S50"/>
      <c r="T50"/>
      <c r="U50"/>
    </row>
    <row r="51" spans="1:21" ht="14.4" x14ac:dyDescent="0.3">
      <c r="A51"/>
      <c r="B51"/>
      <c r="C51"/>
      <c r="D51"/>
      <c r="E51"/>
      <c r="F51"/>
      <c r="G51"/>
      <c r="H51"/>
      <c r="I51"/>
      <c r="J51"/>
      <c r="K51"/>
      <c r="L51"/>
      <c r="M51"/>
      <c r="N51"/>
      <c r="O51"/>
      <c r="P51"/>
      <c r="Q51"/>
      <c r="R51"/>
      <c r="S51"/>
      <c r="T51"/>
      <c r="U51"/>
    </row>
    <row r="52" spans="1:21" ht="14.4" x14ac:dyDescent="0.3">
      <c r="A52"/>
      <c r="B52"/>
      <c r="C52"/>
      <c r="D52"/>
      <c r="E52"/>
      <c r="F52"/>
      <c r="G52"/>
      <c r="H52"/>
      <c r="I52"/>
      <c r="J52"/>
      <c r="K52"/>
      <c r="L52"/>
      <c r="M52"/>
      <c r="N52"/>
      <c r="O52"/>
      <c r="P52"/>
      <c r="Q52"/>
      <c r="R52"/>
      <c r="S52"/>
      <c r="T52"/>
      <c r="U52"/>
    </row>
    <row r="53" spans="1:21" ht="14.4" x14ac:dyDescent="0.3">
      <c r="A53"/>
      <c r="B53"/>
      <c r="C53"/>
      <c r="D53"/>
      <c r="E53"/>
      <c r="F53"/>
      <c r="G53"/>
      <c r="H53"/>
      <c r="I53"/>
      <c r="J53"/>
      <c r="K53"/>
      <c r="L53"/>
      <c r="M53"/>
      <c r="N53"/>
      <c r="O53"/>
      <c r="P53"/>
      <c r="Q53"/>
      <c r="R53"/>
      <c r="S53"/>
      <c r="T53"/>
      <c r="U53"/>
    </row>
    <row r="54" spans="1:21" ht="14.4" x14ac:dyDescent="0.3">
      <c r="A54"/>
      <c r="B54"/>
      <c r="C54"/>
      <c r="D54"/>
      <c r="E54"/>
      <c r="F54"/>
      <c r="G54"/>
      <c r="H54"/>
      <c r="I54"/>
      <c r="J54"/>
      <c r="K54"/>
      <c r="L54"/>
      <c r="M54"/>
      <c r="N54"/>
      <c r="O54"/>
      <c r="P54"/>
      <c r="Q54"/>
      <c r="R54"/>
      <c r="S54"/>
      <c r="T54"/>
      <c r="U54"/>
    </row>
    <row r="55" spans="1:21" ht="14.4" x14ac:dyDescent="0.3">
      <c r="A55"/>
      <c r="B55"/>
      <c r="C55"/>
      <c r="D55"/>
      <c r="E55"/>
      <c r="F55"/>
      <c r="G55"/>
      <c r="H55"/>
      <c r="I55"/>
      <c r="J55"/>
      <c r="K55"/>
      <c r="L55"/>
      <c r="M55"/>
      <c r="N55"/>
      <c r="O55"/>
      <c r="P55"/>
      <c r="Q55"/>
      <c r="R55"/>
      <c r="S55"/>
      <c r="T55"/>
      <c r="U55"/>
    </row>
    <row r="56" spans="1:21" ht="14.4" x14ac:dyDescent="0.3">
      <c r="A56"/>
      <c r="B56"/>
      <c r="C56"/>
      <c r="D56"/>
      <c r="E56"/>
      <c r="F56"/>
      <c r="G56"/>
      <c r="H56"/>
      <c r="I56"/>
      <c r="J56"/>
      <c r="K56"/>
      <c r="L56"/>
      <c r="M56"/>
      <c r="N56"/>
      <c r="O56"/>
      <c r="P56"/>
      <c r="Q56"/>
      <c r="R56"/>
      <c r="S56"/>
      <c r="T56"/>
      <c r="U56"/>
    </row>
    <row r="57" spans="1:21" ht="14.4" x14ac:dyDescent="0.3">
      <c r="A57"/>
      <c r="B57"/>
      <c r="C57"/>
      <c r="D57"/>
      <c r="E57"/>
      <c r="F57"/>
      <c r="G57"/>
      <c r="H57"/>
      <c r="I57"/>
      <c r="J57"/>
      <c r="K57"/>
      <c r="L57"/>
      <c r="M57"/>
      <c r="N57"/>
      <c r="O57"/>
      <c r="P57"/>
      <c r="Q57"/>
      <c r="R57"/>
      <c r="S57"/>
      <c r="T57"/>
      <c r="U57"/>
    </row>
    <row r="58" spans="1:21" ht="14.4" x14ac:dyDescent="0.3">
      <c r="A58"/>
      <c r="B58"/>
      <c r="C58"/>
      <c r="D58"/>
      <c r="E58"/>
      <c r="F58"/>
      <c r="G58"/>
      <c r="H58"/>
      <c r="I58"/>
      <c r="J58"/>
      <c r="K58"/>
      <c r="L58"/>
      <c r="M58"/>
      <c r="N58"/>
      <c r="O58"/>
      <c r="P58"/>
      <c r="Q58"/>
      <c r="R58"/>
      <c r="S58"/>
      <c r="T58"/>
      <c r="U58"/>
    </row>
    <row r="59" spans="1:21" ht="14.4" x14ac:dyDescent="0.3">
      <c r="A59"/>
      <c r="B59"/>
      <c r="C59"/>
      <c r="D59"/>
      <c r="E59"/>
      <c r="F59"/>
      <c r="G59"/>
      <c r="H59"/>
      <c r="I59"/>
      <c r="J59"/>
      <c r="K59"/>
      <c r="L59"/>
      <c r="M59"/>
      <c r="N59"/>
      <c r="O59"/>
      <c r="P59"/>
      <c r="Q59"/>
      <c r="R59"/>
      <c r="S59"/>
      <c r="T59"/>
      <c r="U59"/>
    </row>
    <row r="60" spans="1:21" ht="14.4" x14ac:dyDescent="0.3">
      <c r="A60"/>
      <c r="B60"/>
      <c r="C60"/>
      <c r="D60"/>
      <c r="E60"/>
      <c r="F60"/>
      <c r="G60"/>
      <c r="H60"/>
      <c r="I60"/>
      <c r="J60"/>
      <c r="K60"/>
      <c r="L60"/>
      <c r="M60"/>
      <c r="N60"/>
      <c r="O60"/>
      <c r="P60"/>
      <c r="Q60"/>
      <c r="R60"/>
      <c r="S60"/>
      <c r="T60"/>
      <c r="U60"/>
    </row>
    <row r="61" spans="1:21" ht="14.4" x14ac:dyDescent="0.3">
      <c r="A61"/>
      <c r="B61"/>
      <c r="C61"/>
      <c r="D61"/>
      <c r="E61"/>
      <c r="F61"/>
      <c r="G61"/>
      <c r="H61"/>
      <c r="I61"/>
      <c r="J61"/>
      <c r="K61"/>
      <c r="L61"/>
      <c r="M61"/>
      <c r="N61"/>
      <c r="O61"/>
      <c r="P61"/>
      <c r="Q61"/>
      <c r="R61"/>
      <c r="S61"/>
      <c r="T61"/>
      <c r="U61"/>
    </row>
    <row r="62" spans="1:21" ht="14.4" x14ac:dyDescent="0.3">
      <c r="A62"/>
      <c r="B62"/>
      <c r="C62"/>
      <c r="D62"/>
      <c r="E62"/>
      <c r="F62"/>
      <c r="G62"/>
      <c r="H62"/>
      <c r="I62"/>
      <c r="J62"/>
      <c r="K62"/>
      <c r="L62"/>
      <c r="M62"/>
      <c r="N62"/>
      <c r="O62"/>
      <c r="P62"/>
      <c r="Q62"/>
      <c r="R62"/>
      <c r="S62"/>
      <c r="T62"/>
      <c r="U62"/>
    </row>
    <row r="63" spans="1:21" ht="14.4" x14ac:dyDescent="0.3">
      <c r="A63"/>
      <c r="B63"/>
      <c r="C63"/>
      <c r="D63"/>
      <c r="E63"/>
      <c r="F63"/>
      <c r="G63"/>
      <c r="H63"/>
      <c r="I63"/>
      <c r="J63"/>
      <c r="K63"/>
      <c r="L63"/>
      <c r="M63"/>
      <c r="N63"/>
      <c r="O63"/>
      <c r="P63"/>
      <c r="Q63"/>
      <c r="R63"/>
      <c r="S63"/>
      <c r="T63"/>
      <c r="U63"/>
    </row>
    <row r="64" spans="1:21" ht="14.4" x14ac:dyDescent="0.3">
      <c r="A64"/>
      <c r="B64"/>
      <c r="C64"/>
      <c r="D64"/>
      <c r="E64"/>
      <c r="F64"/>
      <c r="G64"/>
      <c r="H64"/>
      <c r="I64"/>
      <c r="J64"/>
      <c r="K64"/>
      <c r="L64"/>
      <c r="M64"/>
      <c r="N64"/>
      <c r="O64"/>
      <c r="P64"/>
      <c r="Q64"/>
      <c r="R64"/>
      <c r="S64"/>
      <c r="T64"/>
      <c r="U64"/>
    </row>
    <row r="65" spans="1:21" ht="14.4" x14ac:dyDescent="0.3">
      <c r="A65"/>
      <c r="B65"/>
      <c r="C65"/>
      <c r="D65"/>
      <c r="E65"/>
      <c r="F65"/>
      <c r="G65"/>
      <c r="H65"/>
      <c r="I65"/>
      <c r="J65"/>
      <c r="K65"/>
      <c r="L65"/>
      <c r="M65"/>
      <c r="N65"/>
      <c r="O65"/>
      <c r="P65"/>
      <c r="Q65"/>
      <c r="R65"/>
      <c r="S65"/>
      <c r="T65"/>
      <c r="U65"/>
    </row>
    <row r="66" spans="1:21" ht="14.4" x14ac:dyDescent="0.3">
      <c r="A66"/>
      <c r="B66"/>
      <c r="C66"/>
      <c r="D66"/>
      <c r="E66"/>
      <c r="F66"/>
      <c r="G66"/>
      <c r="H66"/>
      <c r="I66"/>
      <c r="J66"/>
      <c r="K66"/>
      <c r="L66"/>
      <c r="M66"/>
      <c r="N66"/>
      <c r="O66"/>
      <c r="P66"/>
      <c r="Q66"/>
      <c r="R66"/>
      <c r="S66"/>
      <c r="T66"/>
      <c r="U66"/>
    </row>
    <row r="67" spans="1:21" ht="14.4" x14ac:dyDescent="0.3">
      <c r="A67"/>
      <c r="B67"/>
      <c r="C67"/>
      <c r="D67"/>
      <c r="E67"/>
      <c r="F67"/>
      <c r="G67"/>
      <c r="H67"/>
      <c r="I67"/>
      <c r="J67"/>
      <c r="K67"/>
      <c r="L67"/>
      <c r="M67"/>
      <c r="N67"/>
      <c r="O67"/>
      <c r="P67"/>
      <c r="Q67"/>
      <c r="R67"/>
      <c r="S67"/>
      <c r="T67"/>
      <c r="U67"/>
    </row>
    <row r="68" spans="1:21" ht="14.4" x14ac:dyDescent="0.3">
      <c r="A68"/>
      <c r="B68"/>
      <c r="C68"/>
      <c r="D68"/>
      <c r="E68"/>
      <c r="F68"/>
      <c r="G68"/>
      <c r="H68"/>
      <c r="I68"/>
      <c r="J68"/>
      <c r="K68"/>
      <c r="L68"/>
      <c r="M68"/>
      <c r="N68"/>
      <c r="O68"/>
      <c r="P68"/>
      <c r="Q68"/>
      <c r="R68"/>
      <c r="S68"/>
      <c r="T68"/>
      <c r="U68"/>
    </row>
    <row r="69" spans="1:21" ht="14.4" x14ac:dyDescent="0.3">
      <c r="A69"/>
      <c r="B69"/>
      <c r="C69"/>
      <c r="D69"/>
      <c r="E69"/>
      <c r="F69"/>
      <c r="G69"/>
      <c r="H69"/>
      <c r="I69"/>
      <c r="J69"/>
      <c r="K69"/>
      <c r="L69"/>
      <c r="M69"/>
      <c r="N69"/>
      <c r="O69"/>
      <c r="P69"/>
      <c r="Q69"/>
      <c r="R69"/>
      <c r="S69"/>
      <c r="T69"/>
      <c r="U69"/>
    </row>
    <row r="70" spans="1:21" ht="14.4" x14ac:dyDescent="0.3">
      <c r="A70"/>
      <c r="B70"/>
      <c r="C70"/>
      <c r="D70"/>
      <c r="E70"/>
      <c r="F70"/>
      <c r="G70"/>
      <c r="H70"/>
      <c r="I70"/>
      <c r="J70"/>
      <c r="K70"/>
      <c r="L70"/>
      <c r="M70"/>
      <c r="N70"/>
      <c r="O70"/>
      <c r="P70"/>
      <c r="Q70"/>
      <c r="R70"/>
      <c r="S70"/>
      <c r="T70"/>
      <c r="U70"/>
    </row>
    <row r="71" spans="1:21" ht="14.4" x14ac:dyDescent="0.3">
      <c r="A71"/>
      <c r="B71"/>
      <c r="C71"/>
      <c r="D71"/>
      <c r="E71"/>
      <c r="F71"/>
      <c r="G71"/>
      <c r="H71"/>
      <c r="I71"/>
      <c r="J71"/>
      <c r="K71"/>
      <c r="L71"/>
      <c r="M71"/>
      <c r="N71"/>
      <c r="O71"/>
      <c r="P71"/>
      <c r="Q71"/>
      <c r="R71"/>
      <c r="S71"/>
      <c r="T71"/>
      <c r="U71"/>
    </row>
    <row r="72" spans="1:21" ht="14.4" x14ac:dyDescent="0.3">
      <c r="A72"/>
      <c r="B72"/>
      <c r="C72"/>
      <c r="D72"/>
      <c r="E72"/>
      <c r="F72"/>
      <c r="G72"/>
      <c r="H72"/>
      <c r="I72"/>
      <c r="J72"/>
      <c r="K72"/>
      <c r="L72"/>
      <c r="M72"/>
      <c r="N72"/>
      <c r="O72"/>
      <c r="P72"/>
      <c r="Q72"/>
      <c r="R72"/>
      <c r="S72"/>
      <c r="T72"/>
      <c r="U72"/>
    </row>
    <row r="73" spans="1:21" ht="14.4" x14ac:dyDescent="0.3">
      <c r="A73"/>
      <c r="B73"/>
      <c r="C73"/>
      <c r="D73"/>
      <c r="E73"/>
      <c r="F73"/>
      <c r="G73"/>
      <c r="H73"/>
      <c r="I73"/>
      <c r="J73"/>
      <c r="K73"/>
      <c r="L73"/>
      <c r="M73"/>
      <c r="N73"/>
      <c r="O73"/>
      <c r="P73"/>
      <c r="Q73"/>
      <c r="R73"/>
      <c r="S73"/>
      <c r="T73"/>
      <c r="U73"/>
    </row>
    <row r="74" spans="1:21" ht="14.4" x14ac:dyDescent="0.3">
      <c r="A74"/>
      <c r="B74"/>
      <c r="C74"/>
      <c r="D74"/>
      <c r="E74"/>
      <c r="F74"/>
      <c r="G74"/>
      <c r="H74"/>
      <c r="I74"/>
      <c r="J74"/>
      <c r="K74"/>
      <c r="L74"/>
      <c r="M74"/>
      <c r="N74"/>
      <c r="O74"/>
      <c r="P74"/>
      <c r="Q74"/>
      <c r="R74"/>
      <c r="S74"/>
      <c r="T74"/>
      <c r="U74"/>
    </row>
    <row r="75" spans="1:21" ht="14.4" x14ac:dyDescent="0.3">
      <c r="A75"/>
      <c r="B75"/>
      <c r="C75"/>
      <c r="D75"/>
      <c r="E75"/>
      <c r="F75"/>
      <c r="G75"/>
      <c r="H75"/>
      <c r="I75"/>
      <c r="J75"/>
      <c r="K75"/>
      <c r="L75"/>
      <c r="M75"/>
      <c r="N75"/>
      <c r="O75"/>
      <c r="P75"/>
      <c r="Q75"/>
      <c r="R75"/>
      <c r="S75"/>
      <c r="T75"/>
      <c r="U75"/>
    </row>
    <row r="76" spans="1:21" ht="14.4" x14ac:dyDescent="0.3">
      <c r="A76"/>
      <c r="B76"/>
      <c r="C76"/>
      <c r="D76"/>
      <c r="E76"/>
      <c r="F76"/>
      <c r="G76"/>
      <c r="H76"/>
      <c r="I76"/>
      <c r="J76"/>
      <c r="K76"/>
      <c r="L76"/>
      <c r="M76"/>
      <c r="N76"/>
      <c r="O76"/>
      <c r="P76"/>
      <c r="Q76"/>
      <c r="R76"/>
      <c r="S76"/>
      <c r="T76"/>
      <c r="U76"/>
    </row>
    <row r="77" spans="1:21" ht="14.4" x14ac:dyDescent="0.3">
      <c r="A77"/>
      <c r="B77"/>
      <c r="C77"/>
      <c r="D77"/>
      <c r="E77"/>
      <c r="F77"/>
      <c r="G77"/>
      <c r="H77"/>
      <c r="I77"/>
      <c r="J77"/>
      <c r="K77"/>
      <c r="L77"/>
      <c r="M77"/>
      <c r="N77"/>
      <c r="O77"/>
      <c r="P77"/>
      <c r="Q77"/>
      <c r="R77"/>
      <c r="S77"/>
      <c r="T77"/>
      <c r="U77"/>
    </row>
    <row r="78" spans="1:21" ht="14.4" x14ac:dyDescent="0.3">
      <c r="A78"/>
      <c r="B78"/>
      <c r="C78"/>
      <c r="D78"/>
      <c r="E78"/>
      <c r="F78"/>
      <c r="G78"/>
      <c r="H78"/>
      <c r="I78"/>
      <c r="J78"/>
      <c r="K78"/>
      <c r="L78"/>
      <c r="M78"/>
      <c r="N78"/>
      <c r="O78"/>
      <c r="P78"/>
      <c r="Q78"/>
      <c r="R78"/>
      <c r="S78"/>
      <c r="T78"/>
      <c r="U78"/>
    </row>
  </sheetData>
  <mergeCells count="15">
    <mergeCell ref="A6:T6"/>
    <mergeCell ref="A7:T7"/>
    <mergeCell ref="A8:T8"/>
    <mergeCell ref="A9:T9"/>
    <mergeCell ref="A10:A12"/>
    <mergeCell ref="B10:D10"/>
    <mergeCell ref="R10:T10"/>
    <mergeCell ref="F10:H10"/>
    <mergeCell ref="J10:L10"/>
    <mergeCell ref="N10:P10"/>
    <mergeCell ref="A1:T1"/>
    <mergeCell ref="A2:T2"/>
    <mergeCell ref="A3:T3"/>
    <mergeCell ref="A4:T4"/>
    <mergeCell ref="A5:T5"/>
  </mergeCells>
  <conditionalFormatting sqref="P13:P28 T13:T28 L13:L32">
    <cfRule type="cellIs" dxfId="3" priority="3" operator="lessThan">
      <formula>0</formula>
    </cfRule>
    <cfRule type="cellIs" dxfId="2" priority="4" operator="greaterThan">
      <formula>0</formula>
    </cfRule>
  </conditionalFormatting>
  <conditionalFormatting sqref="O17:O20">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ignoredErrors>
    <ignoredError sqref="T32 T28 T27 T26 T25 T24 T23 T22 T21 T16 T15 T14 T29:T31 T17:T20 U17:U20 U29:U31 U13 U14 U15 U16 U21 U22 U23 U24 U25 U26 U27 U28 Q28 Q27 Q26 Q25 Q24 Q23 Q22 Q21 Q29:S31 Q16 Q15 Q14 Q13 Q17:S20 P17:P20 P13 P14 P15 P16 P29:P31 P21 P22 P23 P24 P25 P26 P27 P28 P32 N33:S33 Q32:S32 N34:S36"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K423"/>
  <sheetViews>
    <sheetView showGridLines="0" zoomScaleNormal="100" workbookViewId="0">
      <pane xSplit="2" ySplit="10" topLeftCell="C206" activePane="bottomRight" state="frozen"/>
      <selection activeCell="A174" sqref="A174:A179"/>
      <selection pane="topRight" activeCell="A174" sqref="A174:A179"/>
      <selection pane="bottomLeft" activeCell="A174" sqref="A174:A179"/>
      <selection pane="bottomRight" activeCell="K156" sqref="K156"/>
    </sheetView>
  </sheetViews>
  <sheetFormatPr baseColWidth="10" defaultColWidth="11.44140625" defaultRowHeight="13.8" x14ac:dyDescent="0.25"/>
  <cols>
    <col min="1" max="2" width="11" style="2" customWidth="1"/>
    <col min="3" max="3" width="11.5546875" style="14" customWidth="1"/>
    <col min="4" max="5" width="9.33203125" style="14" customWidth="1"/>
    <col min="6" max="6" width="11.44140625" style="14" customWidth="1"/>
    <col min="7" max="7" width="1.88671875" style="14" customWidth="1"/>
    <col min="8" max="8" width="9.88671875" style="14" customWidth="1"/>
    <col min="9" max="9" width="8.88671875" style="14" customWidth="1"/>
    <col min="10" max="10" width="9.44140625" style="14" customWidth="1"/>
    <col min="11" max="11" width="13.6640625" style="14" customWidth="1"/>
    <col min="12" max="16384" width="11.44140625" style="2"/>
  </cols>
  <sheetData>
    <row r="1" spans="1:11" x14ac:dyDescent="0.25">
      <c r="A1" s="318" t="s">
        <v>24</v>
      </c>
      <c r="B1" s="318"/>
      <c r="C1" s="318"/>
      <c r="D1" s="318"/>
      <c r="E1" s="318"/>
      <c r="F1" s="318"/>
      <c r="G1" s="318"/>
      <c r="H1" s="318"/>
      <c r="I1" s="318"/>
      <c r="J1" s="318"/>
      <c r="K1" s="329"/>
    </row>
    <row r="2" spans="1:11" x14ac:dyDescent="0.25">
      <c r="A2" s="318" t="s">
        <v>25</v>
      </c>
      <c r="B2" s="318"/>
      <c r="C2" s="318"/>
      <c r="D2" s="318"/>
      <c r="E2" s="318"/>
      <c r="F2" s="318"/>
      <c r="G2" s="318"/>
      <c r="H2" s="318"/>
      <c r="I2" s="318"/>
      <c r="J2" s="318"/>
      <c r="K2" s="329"/>
    </row>
    <row r="3" spans="1:11" x14ac:dyDescent="0.25">
      <c r="A3" s="318" t="s">
        <v>26</v>
      </c>
      <c r="B3" s="318"/>
      <c r="C3" s="318"/>
      <c r="D3" s="318"/>
      <c r="E3" s="318"/>
      <c r="F3" s="318"/>
      <c r="G3" s="318"/>
      <c r="H3" s="318"/>
      <c r="I3" s="318"/>
      <c r="J3" s="318"/>
      <c r="K3" s="329"/>
    </row>
    <row r="4" spans="1:11" x14ac:dyDescent="0.25">
      <c r="A4" s="318" t="s">
        <v>27</v>
      </c>
      <c r="B4" s="318"/>
      <c r="C4" s="318"/>
      <c r="D4" s="318"/>
      <c r="E4" s="318"/>
      <c r="F4" s="318"/>
      <c r="G4" s="318"/>
      <c r="H4" s="318"/>
      <c r="I4" s="318"/>
      <c r="J4" s="318"/>
      <c r="K4" s="329"/>
    </row>
    <row r="5" spans="1:11" x14ac:dyDescent="0.25">
      <c r="A5" s="325"/>
      <c r="B5" s="325"/>
      <c r="C5" s="325"/>
      <c r="D5" s="325"/>
      <c r="E5" s="325"/>
      <c r="F5" s="325"/>
      <c r="G5" s="325"/>
      <c r="H5" s="325"/>
      <c r="I5" s="325"/>
      <c r="J5" s="325"/>
      <c r="K5" s="338"/>
    </row>
    <row r="6" spans="1:11" ht="20.25" customHeight="1" x14ac:dyDescent="0.3">
      <c r="A6" s="321" t="s">
        <v>133</v>
      </c>
      <c r="B6" s="321"/>
      <c r="C6" s="321"/>
      <c r="D6" s="321"/>
      <c r="E6" s="321"/>
      <c r="F6" s="321"/>
      <c r="G6" s="321"/>
      <c r="H6" s="321"/>
      <c r="I6" s="321"/>
      <c r="J6" s="321"/>
      <c r="K6" s="339"/>
    </row>
    <row r="7" spans="1:11" ht="15.6" x14ac:dyDescent="0.3">
      <c r="A7" s="321" t="s">
        <v>108</v>
      </c>
      <c r="B7" s="321"/>
      <c r="C7" s="321"/>
      <c r="D7" s="321"/>
      <c r="E7" s="321"/>
      <c r="F7" s="321"/>
      <c r="G7" s="321"/>
      <c r="H7" s="321"/>
      <c r="I7" s="321"/>
      <c r="J7" s="321"/>
      <c r="K7" s="339"/>
    </row>
    <row r="8" spans="1:11" ht="15.75" customHeight="1" thickBot="1" x14ac:dyDescent="0.3">
      <c r="A8" s="295" t="s">
        <v>170</v>
      </c>
      <c r="B8" s="296"/>
      <c r="C8" s="296"/>
      <c r="D8" s="296"/>
      <c r="E8" s="296"/>
      <c r="F8" s="296"/>
      <c r="G8" s="296"/>
      <c r="H8" s="296"/>
      <c r="I8" s="296"/>
      <c r="J8" s="296"/>
      <c r="K8" s="297"/>
    </row>
    <row r="9" spans="1:11" x14ac:dyDescent="0.25">
      <c r="A9" s="312" t="s">
        <v>0</v>
      </c>
      <c r="B9" s="310" t="s">
        <v>1</v>
      </c>
      <c r="C9" s="300" t="s">
        <v>20</v>
      </c>
      <c r="D9" s="300"/>
      <c r="E9" s="300"/>
      <c r="F9" s="300"/>
      <c r="G9" s="302"/>
      <c r="H9" s="300" t="s">
        <v>21</v>
      </c>
      <c r="I9" s="300"/>
      <c r="J9" s="300"/>
      <c r="K9" s="301"/>
    </row>
    <row r="10" spans="1:11" ht="14.4" thickBot="1" x14ac:dyDescent="0.3">
      <c r="A10" s="313"/>
      <c r="B10" s="311"/>
      <c r="C10" s="25" t="s">
        <v>19</v>
      </c>
      <c r="D10" s="26" t="s">
        <v>2</v>
      </c>
      <c r="E10" s="26" t="s">
        <v>3</v>
      </c>
      <c r="F10" s="26" t="s">
        <v>4</v>
      </c>
      <c r="G10" s="303"/>
      <c r="H10" s="25" t="s">
        <v>19</v>
      </c>
      <c r="I10" s="26" t="s">
        <v>2</v>
      </c>
      <c r="J10" s="26" t="s">
        <v>3</v>
      </c>
      <c r="K10" s="27" t="s">
        <v>4</v>
      </c>
    </row>
    <row r="11" spans="1:11" x14ac:dyDescent="0.25">
      <c r="A11" s="279">
        <v>2004</v>
      </c>
      <c r="B11" s="31" t="s">
        <v>10</v>
      </c>
      <c r="C11" s="7">
        <v>-498.00000000000011</v>
      </c>
      <c r="D11" s="8">
        <v>-253.00000000000009</v>
      </c>
      <c r="E11" s="8">
        <v>-48</v>
      </c>
      <c r="F11" s="8">
        <v>-197.00000000000003</v>
      </c>
      <c r="H11" s="7">
        <v>0</v>
      </c>
      <c r="I11" s="8">
        <v>0</v>
      </c>
      <c r="J11" s="8"/>
      <c r="K11" s="9">
        <v>0</v>
      </c>
    </row>
    <row r="12" spans="1:11" x14ac:dyDescent="0.25">
      <c r="A12" s="279"/>
      <c r="B12" s="31" t="s">
        <v>11</v>
      </c>
      <c r="C12" s="7">
        <v>-728.99999999999966</v>
      </c>
      <c r="D12" s="8">
        <v>-86.999999999999957</v>
      </c>
      <c r="E12" s="8">
        <v>-49.000000000000014</v>
      </c>
      <c r="F12" s="8">
        <v>-593</v>
      </c>
      <c r="H12" s="7">
        <v>0</v>
      </c>
      <c r="I12" s="8"/>
      <c r="J12" s="8">
        <v>0</v>
      </c>
      <c r="K12" s="9">
        <v>0</v>
      </c>
    </row>
    <row r="13" spans="1:11" x14ac:dyDescent="0.25">
      <c r="A13" s="279"/>
      <c r="B13" s="31" t="s">
        <v>12</v>
      </c>
      <c r="C13" s="7">
        <v>-378.99999999999983</v>
      </c>
      <c r="D13" s="8">
        <v>-92.999999999999972</v>
      </c>
      <c r="E13" s="8">
        <v>-3.0000000000000013</v>
      </c>
      <c r="F13" s="8">
        <v>-283</v>
      </c>
      <c r="H13" s="7">
        <v>0</v>
      </c>
      <c r="I13" s="8">
        <v>0</v>
      </c>
      <c r="J13" s="8"/>
      <c r="K13" s="9">
        <v>0</v>
      </c>
    </row>
    <row r="14" spans="1:11" x14ac:dyDescent="0.25">
      <c r="A14" s="279"/>
      <c r="B14" s="31" t="s">
        <v>13</v>
      </c>
      <c r="C14" s="7">
        <v>-442.00000000000017</v>
      </c>
      <c r="D14" s="8">
        <v>-146</v>
      </c>
      <c r="E14" s="8">
        <v>-50.999999999999979</v>
      </c>
      <c r="F14" s="8">
        <v>-244.99999999999994</v>
      </c>
      <c r="H14" s="7">
        <v>0</v>
      </c>
      <c r="I14" s="8">
        <v>0</v>
      </c>
      <c r="J14" s="8"/>
      <c r="K14" s="9">
        <v>0</v>
      </c>
    </row>
    <row r="15" spans="1:11" x14ac:dyDescent="0.25">
      <c r="A15" s="279"/>
      <c r="B15" s="31" t="s">
        <v>14</v>
      </c>
      <c r="C15" s="7">
        <v>-348.00000000000006</v>
      </c>
      <c r="D15" s="8">
        <v>-4.0000000000000018</v>
      </c>
      <c r="E15" s="8">
        <v>-253.99999999999997</v>
      </c>
      <c r="F15" s="8">
        <v>-90.000000000000014</v>
      </c>
      <c r="H15" s="7">
        <v>-25</v>
      </c>
      <c r="I15" s="8">
        <v>-25</v>
      </c>
      <c r="J15" s="8"/>
      <c r="K15" s="9">
        <v>0</v>
      </c>
    </row>
    <row r="16" spans="1:11" x14ac:dyDescent="0.25">
      <c r="A16" s="279"/>
      <c r="B16" s="31" t="s">
        <v>15</v>
      </c>
      <c r="C16" s="7">
        <v>-377.00000000000011</v>
      </c>
      <c r="D16" s="8">
        <v>-37</v>
      </c>
      <c r="E16" s="8">
        <v>-21.000000000000007</v>
      </c>
      <c r="F16" s="8">
        <v>-318.99999999999983</v>
      </c>
      <c r="H16" s="7">
        <v>-113.00000000000001</v>
      </c>
      <c r="I16" s="8">
        <v>0</v>
      </c>
      <c r="J16" s="8">
        <v>-113</v>
      </c>
      <c r="K16" s="9">
        <v>0</v>
      </c>
    </row>
    <row r="17" spans="1:11" ht="14.4" thickBot="1" x14ac:dyDescent="0.3">
      <c r="A17" s="280"/>
      <c r="B17" s="33" t="s">
        <v>16</v>
      </c>
      <c r="C17" s="11">
        <v>-435</v>
      </c>
      <c r="D17" s="12">
        <v>-21</v>
      </c>
      <c r="E17" s="12">
        <v>-21</v>
      </c>
      <c r="F17" s="12">
        <v>-392.99999999999989</v>
      </c>
      <c r="G17" s="20"/>
      <c r="H17" s="11">
        <v>0</v>
      </c>
      <c r="I17" s="12">
        <v>0</v>
      </c>
      <c r="J17" s="12"/>
      <c r="K17" s="13">
        <v>0</v>
      </c>
    </row>
    <row r="18" spans="1:11" x14ac:dyDescent="0.25">
      <c r="A18" s="278">
        <v>2005</v>
      </c>
      <c r="B18" s="32" t="s">
        <v>5</v>
      </c>
      <c r="C18" s="4">
        <v>-436.00000000000011</v>
      </c>
      <c r="D18" s="5">
        <v>-307</v>
      </c>
      <c r="E18" s="5">
        <v>-7</v>
      </c>
      <c r="F18" s="5">
        <v>-122.00000000000001</v>
      </c>
      <c r="G18" s="19"/>
      <c r="H18" s="4">
        <v>-39</v>
      </c>
      <c r="I18" s="5">
        <v>0</v>
      </c>
      <c r="J18" s="5">
        <v>0</v>
      </c>
      <c r="K18" s="6">
        <v>-39</v>
      </c>
    </row>
    <row r="19" spans="1:11" x14ac:dyDescent="0.25">
      <c r="A19" s="279"/>
      <c r="B19" s="31" t="s">
        <v>6</v>
      </c>
      <c r="C19" s="7">
        <v>-613.99999999999977</v>
      </c>
      <c r="D19" s="8">
        <v>-167.00000000000003</v>
      </c>
      <c r="E19" s="8">
        <v>-160.00000000000003</v>
      </c>
      <c r="F19" s="8">
        <v>-286.99999999999989</v>
      </c>
      <c r="H19" s="7">
        <v>-12.999999999999998</v>
      </c>
      <c r="I19" s="8">
        <v>0</v>
      </c>
      <c r="J19" s="8">
        <v>0</v>
      </c>
      <c r="K19" s="9">
        <v>-12.999999999999998</v>
      </c>
    </row>
    <row r="20" spans="1:11" x14ac:dyDescent="0.25">
      <c r="A20" s="279"/>
      <c r="B20" s="31" t="s">
        <v>7</v>
      </c>
      <c r="C20" s="7">
        <v>-420.00000000000028</v>
      </c>
      <c r="D20" s="8">
        <v>-180.00000000000003</v>
      </c>
      <c r="E20" s="8">
        <v>-30</v>
      </c>
      <c r="F20" s="8">
        <v>-209.99999999999994</v>
      </c>
      <c r="H20" s="7">
        <v>-6</v>
      </c>
      <c r="I20" s="8"/>
      <c r="J20" s="8"/>
      <c r="K20" s="9">
        <v>-6</v>
      </c>
    </row>
    <row r="21" spans="1:11" x14ac:dyDescent="0.25">
      <c r="A21" s="279"/>
      <c r="B21" s="31" t="s">
        <v>8</v>
      </c>
      <c r="C21" s="7">
        <v>-371.00000000000017</v>
      </c>
      <c r="D21" s="8">
        <v>-144.99999999999994</v>
      </c>
      <c r="E21" s="8">
        <v>-56.000000000000021</v>
      </c>
      <c r="F21" s="8">
        <v>-170.00000000000003</v>
      </c>
      <c r="H21" s="7">
        <v>0</v>
      </c>
      <c r="I21" s="8">
        <v>0</v>
      </c>
      <c r="J21" s="8"/>
      <c r="K21" s="9">
        <v>0</v>
      </c>
    </row>
    <row r="22" spans="1:11" x14ac:dyDescent="0.25">
      <c r="A22" s="279"/>
      <c r="B22" s="31" t="s">
        <v>9</v>
      </c>
      <c r="C22" s="7">
        <v>-272.99999999999994</v>
      </c>
      <c r="D22" s="8">
        <v>-29.999999999999996</v>
      </c>
      <c r="E22" s="8">
        <v>-37.000000000000007</v>
      </c>
      <c r="F22" s="8">
        <v>-205.99999999999991</v>
      </c>
      <c r="H22" s="7">
        <v>-8</v>
      </c>
      <c r="I22" s="8">
        <v>-6</v>
      </c>
      <c r="J22" s="8">
        <v>-1</v>
      </c>
      <c r="K22" s="9">
        <v>-1</v>
      </c>
    </row>
    <row r="23" spans="1:11" x14ac:dyDescent="0.25">
      <c r="A23" s="279"/>
      <c r="B23" s="31" t="s">
        <v>10</v>
      </c>
      <c r="C23" s="7">
        <v>-514.99999999999989</v>
      </c>
      <c r="D23" s="8">
        <v>-261</v>
      </c>
      <c r="E23" s="8">
        <v>-19</v>
      </c>
      <c r="F23" s="8">
        <v>-235.00000000000011</v>
      </c>
      <c r="H23" s="7">
        <v>-27.000000000000004</v>
      </c>
      <c r="I23" s="8">
        <v>0</v>
      </c>
      <c r="J23" s="8">
        <v>0</v>
      </c>
      <c r="K23" s="9">
        <v>-27</v>
      </c>
    </row>
    <row r="24" spans="1:11" x14ac:dyDescent="0.25">
      <c r="A24" s="279"/>
      <c r="B24" s="31" t="s">
        <v>11</v>
      </c>
      <c r="C24" s="7">
        <v>-682.00000000000011</v>
      </c>
      <c r="D24" s="8">
        <v>-446.00000000000011</v>
      </c>
      <c r="E24" s="8">
        <v>-117.99999999999997</v>
      </c>
      <c r="F24" s="8">
        <v>-118.00000000000003</v>
      </c>
      <c r="H24" s="7">
        <v>-16</v>
      </c>
      <c r="I24" s="8">
        <v>0</v>
      </c>
      <c r="J24" s="8">
        <v>0</v>
      </c>
      <c r="K24" s="9">
        <v>-15.999999999999998</v>
      </c>
    </row>
    <row r="25" spans="1:11" x14ac:dyDescent="0.25">
      <c r="A25" s="279"/>
      <c r="B25" s="31" t="s">
        <v>12</v>
      </c>
      <c r="C25" s="7">
        <v>-836.00000000000011</v>
      </c>
      <c r="D25" s="8">
        <v>-347.00000000000006</v>
      </c>
      <c r="E25" s="8">
        <v>-196.99999999999994</v>
      </c>
      <c r="F25" s="8">
        <v>-292.00000000000011</v>
      </c>
      <c r="H25" s="7">
        <v>0</v>
      </c>
      <c r="I25" s="8">
        <v>0</v>
      </c>
      <c r="J25" s="8">
        <v>0</v>
      </c>
      <c r="K25" s="9">
        <v>0</v>
      </c>
    </row>
    <row r="26" spans="1:11" x14ac:dyDescent="0.25">
      <c r="A26" s="279"/>
      <c r="B26" s="31" t="s">
        <v>13</v>
      </c>
      <c r="C26" s="7">
        <v>-363</v>
      </c>
      <c r="D26" s="8">
        <v>-75</v>
      </c>
      <c r="E26" s="8">
        <v>0</v>
      </c>
      <c r="F26" s="8">
        <v>-287.99999999999994</v>
      </c>
      <c r="H26" s="7">
        <v>0</v>
      </c>
      <c r="I26" s="8"/>
      <c r="J26" s="8">
        <v>0</v>
      </c>
      <c r="K26" s="9">
        <v>0</v>
      </c>
    </row>
    <row r="27" spans="1:11" x14ac:dyDescent="0.25">
      <c r="A27" s="279"/>
      <c r="B27" s="31" t="s">
        <v>14</v>
      </c>
      <c r="C27" s="7">
        <v>-427.99999999999994</v>
      </c>
      <c r="D27" s="8">
        <v>-86</v>
      </c>
      <c r="E27" s="8">
        <v>-36.000000000000007</v>
      </c>
      <c r="F27" s="8">
        <v>-306</v>
      </c>
      <c r="H27" s="7">
        <v>-18</v>
      </c>
      <c r="I27" s="8">
        <v>0</v>
      </c>
      <c r="J27" s="8"/>
      <c r="K27" s="9">
        <v>-18</v>
      </c>
    </row>
    <row r="28" spans="1:11" x14ac:dyDescent="0.25">
      <c r="A28" s="279"/>
      <c r="B28" s="31" t="s">
        <v>15</v>
      </c>
      <c r="C28" s="7">
        <v>-906</v>
      </c>
      <c r="D28" s="8">
        <v>-642</v>
      </c>
      <c r="E28" s="8">
        <v>-153</v>
      </c>
      <c r="F28" s="8">
        <v>-110.99999999999997</v>
      </c>
      <c r="H28" s="7">
        <v>-5</v>
      </c>
      <c r="I28" s="8">
        <v>0</v>
      </c>
      <c r="J28" s="8">
        <v>0</v>
      </c>
      <c r="K28" s="9">
        <v>-4.9999999999999991</v>
      </c>
    </row>
    <row r="29" spans="1:11" ht="14.4" thickBot="1" x14ac:dyDescent="0.3">
      <c r="A29" s="280"/>
      <c r="B29" s="33" t="s">
        <v>16</v>
      </c>
      <c r="C29" s="11">
        <v>-511.00000000000011</v>
      </c>
      <c r="D29" s="12">
        <v>-181</v>
      </c>
      <c r="E29" s="12">
        <v>-176.99999999999997</v>
      </c>
      <c r="F29" s="12">
        <v>-153</v>
      </c>
      <c r="G29" s="20"/>
      <c r="H29" s="11">
        <v>-45</v>
      </c>
      <c r="I29" s="12">
        <v>-25</v>
      </c>
      <c r="J29" s="12">
        <v>-1</v>
      </c>
      <c r="K29" s="13">
        <v>-19</v>
      </c>
    </row>
    <row r="30" spans="1:11" x14ac:dyDescent="0.25">
      <c r="A30" s="278">
        <v>2006</v>
      </c>
      <c r="B30" s="34" t="s">
        <v>5</v>
      </c>
      <c r="C30" s="16">
        <v>-336.00000000000006</v>
      </c>
      <c r="D30" s="17">
        <v>-109.99999999999997</v>
      </c>
      <c r="E30" s="17">
        <v>-42</v>
      </c>
      <c r="F30" s="17">
        <v>-184</v>
      </c>
      <c r="G30" s="21"/>
      <c r="H30" s="16">
        <v>-19</v>
      </c>
      <c r="I30" s="17">
        <v>-12</v>
      </c>
      <c r="J30" s="17"/>
      <c r="K30" s="18">
        <v>-7</v>
      </c>
    </row>
    <row r="31" spans="1:11" x14ac:dyDescent="0.25">
      <c r="A31" s="279"/>
      <c r="B31" s="31" t="s">
        <v>6</v>
      </c>
      <c r="C31" s="7">
        <v>-1032.9999999999998</v>
      </c>
      <c r="D31" s="8">
        <v>-437</v>
      </c>
      <c r="E31" s="8">
        <v>-382.99999999999994</v>
      </c>
      <c r="F31" s="8">
        <v>-213.00000000000003</v>
      </c>
      <c r="H31" s="7">
        <v>-166.99999999999997</v>
      </c>
      <c r="I31" s="8">
        <v>-12</v>
      </c>
      <c r="J31" s="8"/>
      <c r="K31" s="9">
        <v>-155</v>
      </c>
    </row>
    <row r="32" spans="1:11" x14ac:dyDescent="0.25">
      <c r="A32" s="279"/>
      <c r="B32" s="31" t="s">
        <v>7</v>
      </c>
      <c r="C32" s="7">
        <v>-613.99999999999966</v>
      </c>
      <c r="D32" s="8">
        <v>-53.000000000000021</v>
      </c>
      <c r="E32" s="8">
        <v>-116.99999999999997</v>
      </c>
      <c r="F32" s="8">
        <v>-444.00000000000023</v>
      </c>
      <c r="H32" s="7">
        <v>-173</v>
      </c>
      <c r="I32" s="8">
        <v>-68</v>
      </c>
      <c r="J32" s="8">
        <v>-40</v>
      </c>
      <c r="K32" s="9">
        <v>-65</v>
      </c>
    </row>
    <row r="33" spans="1:11" x14ac:dyDescent="0.25">
      <c r="A33" s="279"/>
      <c r="B33" s="31" t="s">
        <v>8</v>
      </c>
      <c r="C33" s="7">
        <v>-271.99999999999989</v>
      </c>
      <c r="D33" s="8">
        <v>0</v>
      </c>
      <c r="E33" s="8">
        <v>-65</v>
      </c>
      <c r="F33" s="8">
        <v>-206.99999999999997</v>
      </c>
      <c r="H33" s="7">
        <v>-103</v>
      </c>
      <c r="I33" s="8">
        <v>-73</v>
      </c>
      <c r="J33" s="8">
        <v>0</v>
      </c>
      <c r="K33" s="9">
        <v>-30</v>
      </c>
    </row>
    <row r="34" spans="1:11" x14ac:dyDescent="0.25">
      <c r="A34" s="279"/>
      <c r="B34" s="31" t="s">
        <v>9</v>
      </c>
      <c r="C34" s="7">
        <v>-511.99999999999989</v>
      </c>
      <c r="D34" s="8">
        <v>-156</v>
      </c>
      <c r="E34" s="8">
        <v>-246.99999999999997</v>
      </c>
      <c r="F34" s="8">
        <v>-108.99999999999993</v>
      </c>
      <c r="H34" s="7">
        <v>-26.000000000000007</v>
      </c>
      <c r="I34" s="8">
        <v>-26.000000000000004</v>
      </c>
      <c r="J34" s="8">
        <v>0</v>
      </c>
      <c r="K34" s="9">
        <v>0</v>
      </c>
    </row>
    <row r="35" spans="1:11" x14ac:dyDescent="0.25">
      <c r="A35" s="279"/>
      <c r="B35" s="31" t="s">
        <v>10</v>
      </c>
      <c r="C35" s="7">
        <v>-159.99999999999994</v>
      </c>
      <c r="D35" s="8">
        <v>0</v>
      </c>
      <c r="E35" s="8">
        <v>-69.999999999999986</v>
      </c>
      <c r="F35" s="8">
        <v>-89.999999999999929</v>
      </c>
      <c r="H35" s="7">
        <v>-75</v>
      </c>
      <c r="I35" s="8">
        <v>0</v>
      </c>
      <c r="J35" s="8">
        <v>0</v>
      </c>
      <c r="K35" s="9">
        <v>-75</v>
      </c>
    </row>
    <row r="36" spans="1:11" x14ac:dyDescent="0.25">
      <c r="A36" s="279"/>
      <c r="B36" s="31" t="s">
        <v>11</v>
      </c>
      <c r="C36" s="7">
        <v>-195.00000000000009</v>
      </c>
      <c r="D36" s="8">
        <v>-1.0000000000000002</v>
      </c>
      <c r="E36" s="8">
        <v>-59</v>
      </c>
      <c r="F36" s="8">
        <v>-135.00000000000003</v>
      </c>
      <c r="H36" s="7">
        <v>-40</v>
      </c>
      <c r="I36" s="8">
        <v>-40</v>
      </c>
      <c r="J36" s="8">
        <v>0</v>
      </c>
      <c r="K36" s="9">
        <v>0</v>
      </c>
    </row>
    <row r="37" spans="1:11" x14ac:dyDescent="0.25">
      <c r="A37" s="279"/>
      <c r="B37" s="31" t="s">
        <v>12</v>
      </c>
      <c r="C37" s="7">
        <v>-597.99999999999989</v>
      </c>
      <c r="D37" s="8">
        <v>-238.99999999999997</v>
      </c>
      <c r="E37" s="8">
        <v>-182</v>
      </c>
      <c r="F37" s="8">
        <v>-177</v>
      </c>
      <c r="H37" s="7">
        <v>-102.99999999999999</v>
      </c>
      <c r="I37" s="8">
        <v>-58</v>
      </c>
      <c r="J37" s="8">
        <v>0</v>
      </c>
      <c r="K37" s="9">
        <v>-45</v>
      </c>
    </row>
    <row r="38" spans="1:11" x14ac:dyDescent="0.25">
      <c r="A38" s="279"/>
      <c r="B38" s="31" t="s">
        <v>13</v>
      </c>
      <c r="C38" s="7">
        <v>-554.99999999999977</v>
      </c>
      <c r="D38" s="8">
        <v>-409.99999999999994</v>
      </c>
      <c r="E38" s="8">
        <v>-52</v>
      </c>
      <c r="F38" s="8">
        <v>-92.999999999999957</v>
      </c>
      <c r="H38" s="7">
        <v>-88.000000000000014</v>
      </c>
      <c r="I38" s="8">
        <v>-16</v>
      </c>
      <c r="J38" s="8">
        <v>0</v>
      </c>
      <c r="K38" s="9">
        <v>-72</v>
      </c>
    </row>
    <row r="39" spans="1:11" x14ac:dyDescent="0.25">
      <c r="A39" s="279"/>
      <c r="B39" s="31" t="s">
        <v>14</v>
      </c>
      <c r="C39" s="7">
        <v>-499.00000000000006</v>
      </c>
      <c r="D39" s="8">
        <v>-392</v>
      </c>
      <c r="E39" s="8">
        <v>-19.000000000000004</v>
      </c>
      <c r="F39" s="8">
        <v>-88</v>
      </c>
      <c r="H39" s="7">
        <v>-151</v>
      </c>
      <c r="I39" s="8">
        <v>-22</v>
      </c>
      <c r="J39" s="8">
        <v>-63</v>
      </c>
      <c r="K39" s="9">
        <v>-66.000000000000014</v>
      </c>
    </row>
    <row r="40" spans="1:11" x14ac:dyDescent="0.25">
      <c r="A40" s="279"/>
      <c r="B40" s="31" t="s">
        <v>15</v>
      </c>
      <c r="C40" s="7">
        <v>-288</v>
      </c>
      <c r="D40" s="8">
        <v>-190</v>
      </c>
      <c r="E40" s="8">
        <v>0</v>
      </c>
      <c r="F40" s="8">
        <v>-97.999999999999972</v>
      </c>
      <c r="H40" s="7">
        <v>-66</v>
      </c>
      <c r="I40" s="8">
        <v>-2</v>
      </c>
      <c r="J40" s="8">
        <v>-17</v>
      </c>
      <c r="K40" s="9">
        <v>-47</v>
      </c>
    </row>
    <row r="41" spans="1:11" ht="14.4" thickBot="1" x14ac:dyDescent="0.3">
      <c r="A41" s="280"/>
      <c r="B41" s="33" t="s">
        <v>16</v>
      </c>
      <c r="C41" s="11">
        <v>-196.00000000000003</v>
      </c>
      <c r="D41" s="12">
        <v>0</v>
      </c>
      <c r="E41" s="12">
        <v>-41.999999999999993</v>
      </c>
      <c r="F41" s="12">
        <v>-154.00000000000003</v>
      </c>
      <c r="G41" s="20"/>
      <c r="H41" s="11">
        <v>-95</v>
      </c>
      <c r="I41" s="12">
        <v>-1</v>
      </c>
      <c r="J41" s="12">
        <v>-30</v>
      </c>
      <c r="K41" s="13">
        <v>-64.000000000000014</v>
      </c>
    </row>
    <row r="42" spans="1:11" x14ac:dyDescent="0.25">
      <c r="A42" s="278">
        <v>2007</v>
      </c>
      <c r="B42" s="34" t="s">
        <v>5</v>
      </c>
      <c r="C42" s="16">
        <v>-171</v>
      </c>
      <c r="D42" s="17">
        <v>-4.0000000000000009</v>
      </c>
      <c r="E42" s="17">
        <v>-10.000000000000002</v>
      </c>
      <c r="F42" s="17">
        <v>-157.00000000000014</v>
      </c>
      <c r="G42" s="21"/>
      <c r="H42" s="16">
        <v>-47.999999999999993</v>
      </c>
      <c r="I42" s="17">
        <v>-3</v>
      </c>
      <c r="J42" s="17">
        <v>-2</v>
      </c>
      <c r="K42" s="18">
        <v>-43.000000000000007</v>
      </c>
    </row>
    <row r="43" spans="1:11" x14ac:dyDescent="0.25">
      <c r="A43" s="279"/>
      <c r="B43" s="31" t="s">
        <v>6</v>
      </c>
      <c r="C43" s="7">
        <v>-171</v>
      </c>
      <c r="D43" s="8">
        <v>-4.0000000000000009</v>
      </c>
      <c r="E43" s="8">
        <v>-10.000000000000002</v>
      </c>
      <c r="F43" s="8">
        <v>-157.00000000000014</v>
      </c>
      <c r="H43" s="7">
        <v>-47.999999999999993</v>
      </c>
      <c r="I43" s="8">
        <v>-3</v>
      </c>
      <c r="J43" s="8">
        <v>-2</v>
      </c>
      <c r="K43" s="9">
        <v>-43.000000000000007</v>
      </c>
    </row>
    <row r="44" spans="1:11" x14ac:dyDescent="0.25">
      <c r="A44" s="279"/>
      <c r="B44" s="31" t="s">
        <v>7</v>
      </c>
      <c r="C44" s="7">
        <v>-412.99999999999994</v>
      </c>
      <c r="D44" s="8">
        <v>-158</v>
      </c>
      <c r="E44" s="8">
        <v>-5</v>
      </c>
      <c r="F44" s="8">
        <v>-249.99999999999997</v>
      </c>
      <c r="H44" s="7">
        <v>-78.000000000000014</v>
      </c>
      <c r="I44" s="8">
        <v>0</v>
      </c>
      <c r="J44" s="8">
        <v>-11</v>
      </c>
      <c r="K44" s="9">
        <v>-67.000000000000014</v>
      </c>
    </row>
    <row r="45" spans="1:11" x14ac:dyDescent="0.25">
      <c r="A45" s="279"/>
      <c r="B45" s="31" t="s">
        <v>8</v>
      </c>
      <c r="C45" s="7">
        <v>-315.99999999999977</v>
      </c>
      <c r="D45" s="8">
        <v>0</v>
      </c>
      <c r="E45" s="8">
        <v>-71.000000000000014</v>
      </c>
      <c r="F45" s="8">
        <v>-244.99999999999997</v>
      </c>
      <c r="H45" s="7">
        <v>-36</v>
      </c>
      <c r="I45" s="8">
        <v>0</v>
      </c>
      <c r="J45" s="8">
        <v>0</v>
      </c>
      <c r="K45" s="9">
        <v>-36</v>
      </c>
    </row>
    <row r="46" spans="1:11" x14ac:dyDescent="0.25">
      <c r="A46" s="279"/>
      <c r="B46" s="31" t="s">
        <v>9</v>
      </c>
      <c r="C46" s="7">
        <v>-171.99999999999989</v>
      </c>
      <c r="D46" s="8">
        <v>-62</v>
      </c>
      <c r="E46" s="8">
        <v>-2</v>
      </c>
      <c r="F46" s="8">
        <v>-108</v>
      </c>
      <c r="H46" s="7">
        <v>-67</v>
      </c>
      <c r="I46" s="8">
        <v>-48</v>
      </c>
      <c r="J46" s="8">
        <v>-8</v>
      </c>
      <c r="K46" s="9">
        <v>-11.000000000000002</v>
      </c>
    </row>
    <row r="47" spans="1:11" x14ac:dyDescent="0.25">
      <c r="A47" s="279"/>
      <c r="B47" s="31" t="s">
        <v>10</v>
      </c>
      <c r="C47" s="7">
        <v>-406.00000000000006</v>
      </c>
      <c r="D47" s="8">
        <v>-243.00000000000003</v>
      </c>
      <c r="E47" s="8">
        <v>-42</v>
      </c>
      <c r="F47" s="8">
        <v>-120.99999999999999</v>
      </c>
      <c r="H47" s="7">
        <v>-59.999999999999993</v>
      </c>
      <c r="I47" s="8">
        <v>-32</v>
      </c>
      <c r="J47" s="8">
        <v>-23</v>
      </c>
      <c r="K47" s="9">
        <v>-5</v>
      </c>
    </row>
    <row r="48" spans="1:11" x14ac:dyDescent="0.25">
      <c r="A48" s="279"/>
      <c r="B48" s="31" t="s">
        <v>11</v>
      </c>
      <c r="C48" s="7">
        <v>-239.99999999999991</v>
      </c>
      <c r="D48" s="8">
        <v>0</v>
      </c>
      <c r="E48" s="8">
        <v>-140.00000000000003</v>
      </c>
      <c r="F48" s="8">
        <v>-99.999999999999943</v>
      </c>
      <c r="H48" s="7">
        <v>-211.99999999999994</v>
      </c>
      <c r="I48" s="8">
        <v>-192.99999999999997</v>
      </c>
      <c r="J48" s="8">
        <v>-5</v>
      </c>
      <c r="K48" s="9">
        <v>-14.000000000000004</v>
      </c>
    </row>
    <row r="49" spans="1:11" x14ac:dyDescent="0.25">
      <c r="A49" s="279"/>
      <c r="B49" s="31" t="s">
        <v>12</v>
      </c>
      <c r="C49" s="7">
        <v>-220.99999999999997</v>
      </c>
      <c r="D49" s="8">
        <v>-40</v>
      </c>
      <c r="E49" s="8">
        <v>0</v>
      </c>
      <c r="F49" s="8">
        <v>-181.00000000000006</v>
      </c>
      <c r="H49" s="7">
        <v>-527.00000000000023</v>
      </c>
      <c r="I49" s="8">
        <v>-480</v>
      </c>
      <c r="J49" s="8">
        <v>-47</v>
      </c>
      <c r="K49" s="9">
        <v>0</v>
      </c>
    </row>
    <row r="50" spans="1:11" x14ac:dyDescent="0.25">
      <c r="A50" s="279"/>
      <c r="B50" s="31" t="s">
        <v>13</v>
      </c>
      <c r="C50" s="7">
        <v>-616.99999999999989</v>
      </c>
      <c r="D50" s="8">
        <v>-100</v>
      </c>
      <c r="E50" s="8">
        <v>-10.000000000000002</v>
      </c>
      <c r="F50" s="8">
        <v>-507.00000000000011</v>
      </c>
      <c r="H50" s="7">
        <v>-123.99999999999996</v>
      </c>
      <c r="I50" s="8">
        <v>-2</v>
      </c>
      <c r="J50" s="8">
        <v>-4</v>
      </c>
      <c r="K50" s="9">
        <v>-118.00000000000001</v>
      </c>
    </row>
    <row r="51" spans="1:11" x14ac:dyDescent="0.25">
      <c r="A51" s="279"/>
      <c r="B51" s="31" t="s">
        <v>14</v>
      </c>
      <c r="C51" s="7">
        <v>-429</v>
      </c>
      <c r="D51" s="8">
        <v>-170</v>
      </c>
      <c r="E51" s="8">
        <v>0</v>
      </c>
      <c r="F51" s="8">
        <v>-259</v>
      </c>
      <c r="H51" s="7">
        <v>-125.99999999999999</v>
      </c>
      <c r="I51" s="8">
        <v>-76</v>
      </c>
      <c r="J51" s="8">
        <v>-23</v>
      </c>
      <c r="K51" s="9">
        <v>-27</v>
      </c>
    </row>
    <row r="52" spans="1:11" x14ac:dyDescent="0.25">
      <c r="A52" s="279"/>
      <c r="B52" s="31" t="s">
        <v>15</v>
      </c>
      <c r="C52" s="7">
        <v>-291.00000000000011</v>
      </c>
      <c r="D52" s="8">
        <v>0</v>
      </c>
      <c r="E52" s="8">
        <v>-11.000000000000002</v>
      </c>
      <c r="F52" s="8">
        <v>-280.00000000000006</v>
      </c>
      <c r="H52" s="7">
        <v>-119</v>
      </c>
      <c r="I52" s="8">
        <v>-17.999999999999996</v>
      </c>
      <c r="J52" s="8">
        <v>-3</v>
      </c>
      <c r="K52" s="9">
        <v>-98</v>
      </c>
    </row>
    <row r="53" spans="1:11" ht="14.4" thickBot="1" x14ac:dyDescent="0.3">
      <c r="A53" s="280"/>
      <c r="B53" s="33" t="s">
        <v>16</v>
      </c>
      <c r="C53" s="11">
        <v>-323.99999999999994</v>
      </c>
      <c r="D53" s="12">
        <v>-12</v>
      </c>
      <c r="E53" s="12">
        <v>-239.99999999999994</v>
      </c>
      <c r="F53" s="12">
        <v>-71.999999999999957</v>
      </c>
      <c r="G53" s="20"/>
      <c r="H53" s="11">
        <v>-30</v>
      </c>
      <c r="I53" s="12">
        <v>-12.999999999999998</v>
      </c>
      <c r="J53" s="12">
        <v>-9</v>
      </c>
      <c r="K53" s="13">
        <v>-8</v>
      </c>
    </row>
    <row r="54" spans="1:11" x14ac:dyDescent="0.25">
      <c r="A54" s="278">
        <v>2008</v>
      </c>
      <c r="B54" s="34" t="s">
        <v>5</v>
      </c>
      <c r="C54" s="16">
        <v>-288.00000000000006</v>
      </c>
      <c r="D54" s="17">
        <v>-54</v>
      </c>
      <c r="E54" s="17">
        <v>-121.00000000000001</v>
      </c>
      <c r="F54" s="17">
        <v>-112.9999999999999</v>
      </c>
      <c r="G54" s="21"/>
      <c r="H54" s="16">
        <v>-118.00000000000003</v>
      </c>
      <c r="I54" s="17">
        <v>-51</v>
      </c>
      <c r="J54" s="17">
        <v>-5</v>
      </c>
      <c r="K54" s="18">
        <v>-62</v>
      </c>
    </row>
    <row r="55" spans="1:11" x14ac:dyDescent="0.25">
      <c r="A55" s="279"/>
      <c r="B55" s="31" t="s">
        <v>6</v>
      </c>
      <c r="C55" s="7">
        <v>-358.00000000000011</v>
      </c>
      <c r="D55" s="8">
        <v>-109.00000000000003</v>
      </c>
      <c r="E55" s="8">
        <v>-106</v>
      </c>
      <c r="F55" s="8">
        <v>-143</v>
      </c>
      <c r="H55" s="7">
        <v>-38.000000000000007</v>
      </c>
      <c r="I55" s="8">
        <v>-11.000000000000002</v>
      </c>
      <c r="J55" s="8">
        <v>-2.0000000000000004</v>
      </c>
      <c r="K55" s="9">
        <v>-25</v>
      </c>
    </row>
    <row r="56" spans="1:11" ht="15.75" customHeight="1" x14ac:dyDescent="0.25">
      <c r="A56" s="279"/>
      <c r="B56" s="31" t="s">
        <v>7</v>
      </c>
      <c r="C56" s="7">
        <v>-310.00000000000006</v>
      </c>
      <c r="D56" s="8">
        <v>-26</v>
      </c>
      <c r="E56" s="8">
        <v>-32</v>
      </c>
      <c r="F56" s="8">
        <v>-252.00000000000009</v>
      </c>
      <c r="H56" s="7">
        <v>-71.999999999999986</v>
      </c>
      <c r="I56" s="8">
        <v>-72</v>
      </c>
      <c r="J56" s="8">
        <v>0</v>
      </c>
      <c r="K56" s="9">
        <v>0</v>
      </c>
    </row>
    <row r="57" spans="1:11" ht="15.75" customHeight="1" x14ac:dyDescent="0.25">
      <c r="A57" s="279"/>
      <c r="B57" s="31" t="s">
        <v>8</v>
      </c>
      <c r="C57" s="7">
        <v>-91.999999999999915</v>
      </c>
      <c r="D57" s="8">
        <v>-20</v>
      </c>
      <c r="E57" s="8">
        <v>0</v>
      </c>
      <c r="F57" s="8">
        <v>-71.999999999999957</v>
      </c>
      <c r="H57" s="7">
        <v>-77.000000000000014</v>
      </c>
      <c r="I57" s="8">
        <v>-40</v>
      </c>
      <c r="J57" s="8">
        <v>-10</v>
      </c>
      <c r="K57" s="9">
        <v>-27.000000000000004</v>
      </c>
    </row>
    <row r="58" spans="1:11" ht="15.75" customHeight="1" x14ac:dyDescent="0.25">
      <c r="A58" s="279"/>
      <c r="B58" s="31" t="s">
        <v>9</v>
      </c>
      <c r="C58" s="7">
        <v>-271.00000000000011</v>
      </c>
      <c r="D58" s="8">
        <v>0</v>
      </c>
      <c r="E58" s="8">
        <v>0</v>
      </c>
      <c r="F58" s="8">
        <v>-271.00000000000011</v>
      </c>
      <c r="H58" s="7">
        <v>-243.00000000000006</v>
      </c>
      <c r="I58" s="8">
        <v>-212</v>
      </c>
      <c r="J58" s="8">
        <v>-30</v>
      </c>
      <c r="K58" s="9">
        <v>-1</v>
      </c>
    </row>
    <row r="59" spans="1:11" ht="15.75" customHeight="1" x14ac:dyDescent="0.25">
      <c r="A59" s="279"/>
      <c r="B59" s="31" t="s">
        <v>10</v>
      </c>
      <c r="C59" s="7">
        <v>-289</v>
      </c>
      <c r="D59" s="8">
        <v>0</v>
      </c>
      <c r="E59" s="8">
        <v>-48.000000000000007</v>
      </c>
      <c r="F59" s="8">
        <v>-241.00000000000006</v>
      </c>
      <c r="H59" s="7">
        <v>-360.99999999999989</v>
      </c>
      <c r="I59" s="8">
        <v>-289</v>
      </c>
      <c r="J59" s="8">
        <v>0</v>
      </c>
      <c r="K59" s="9">
        <v>-72</v>
      </c>
    </row>
    <row r="60" spans="1:11" ht="15.75" customHeight="1" x14ac:dyDescent="0.25">
      <c r="A60" s="279"/>
      <c r="B60" s="31" t="s">
        <v>11</v>
      </c>
      <c r="C60" s="7">
        <v>-177.99999999999997</v>
      </c>
      <c r="D60" s="8">
        <v>0</v>
      </c>
      <c r="E60" s="8">
        <v>0</v>
      </c>
      <c r="F60" s="8">
        <v>-178</v>
      </c>
      <c r="H60" s="7">
        <v>-169</v>
      </c>
      <c r="I60" s="8">
        <v>-155</v>
      </c>
      <c r="J60" s="8">
        <v>-14.000000000000002</v>
      </c>
      <c r="K60" s="9">
        <v>0</v>
      </c>
    </row>
    <row r="61" spans="1:11" ht="15.75" customHeight="1" x14ac:dyDescent="0.25">
      <c r="A61" s="279"/>
      <c r="B61" s="31" t="s">
        <v>12</v>
      </c>
      <c r="C61" s="7">
        <v>-393.99999999999989</v>
      </c>
      <c r="D61" s="8">
        <v>0</v>
      </c>
      <c r="E61" s="8">
        <v>-146</v>
      </c>
      <c r="F61" s="8">
        <v>-248.00000000000009</v>
      </c>
      <c r="H61" s="7">
        <v>-25</v>
      </c>
      <c r="I61" s="8">
        <v>-1</v>
      </c>
      <c r="J61" s="8">
        <v>0</v>
      </c>
      <c r="K61" s="9">
        <v>-24</v>
      </c>
    </row>
    <row r="62" spans="1:11" ht="15.75" customHeight="1" x14ac:dyDescent="0.25">
      <c r="A62" s="279"/>
      <c r="B62" s="31" t="s">
        <v>13</v>
      </c>
      <c r="C62" s="7">
        <v>-628.00000000000011</v>
      </c>
      <c r="D62" s="8">
        <v>-432</v>
      </c>
      <c r="E62" s="8">
        <v>-5.0000000000000009</v>
      </c>
      <c r="F62" s="8">
        <v>-191.00000000000003</v>
      </c>
      <c r="H62" s="7">
        <v>-33</v>
      </c>
      <c r="I62" s="8">
        <v>-3</v>
      </c>
      <c r="J62" s="8">
        <v>-22</v>
      </c>
      <c r="K62" s="9">
        <v>-8</v>
      </c>
    </row>
    <row r="63" spans="1:11" ht="15.75" customHeight="1" x14ac:dyDescent="0.25">
      <c r="A63" s="279"/>
      <c r="B63" s="31" t="s">
        <v>14</v>
      </c>
      <c r="C63" s="7">
        <v>-239.00000000000009</v>
      </c>
      <c r="D63" s="8">
        <v>0</v>
      </c>
      <c r="E63" s="8">
        <v>-12</v>
      </c>
      <c r="F63" s="8">
        <v>-227.00000000000011</v>
      </c>
      <c r="H63" s="7">
        <v>-184.00000000000003</v>
      </c>
      <c r="I63" s="8">
        <v>-120</v>
      </c>
      <c r="J63" s="8">
        <v>-59.999999999999993</v>
      </c>
      <c r="K63" s="9">
        <v>-4.0000000000000009</v>
      </c>
    </row>
    <row r="64" spans="1:11" ht="15.75" customHeight="1" x14ac:dyDescent="0.25">
      <c r="A64" s="279"/>
      <c r="B64" s="31" t="s">
        <v>15</v>
      </c>
      <c r="C64" s="7">
        <v>-287.00000000000011</v>
      </c>
      <c r="D64" s="8">
        <v>-4</v>
      </c>
      <c r="E64" s="8">
        <v>-129.00000000000003</v>
      </c>
      <c r="F64" s="8">
        <v>-154</v>
      </c>
      <c r="H64" s="7">
        <v>-14.999999999999998</v>
      </c>
      <c r="I64" s="8">
        <v>-9</v>
      </c>
      <c r="J64" s="8">
        <v>-6</v>
      </c>
      <c r="K64" s="9">
        <v>0</v>
      </c>
    </row>
    <row r="65" spans="1:11" ht="15.75" customHeight="1" thickBot="1" x14ac:dyDescent="0.3">
      <c r="A65" s="280"/>
      <c r="B65" s="33" t="s">
        <v>16</v>
      </c>
      <c r="C65" s="11">
        <v>-933.99999999999955</v>
      </c>
      <c r="D65" s="12">
        <v>0</v>
      </c>
      <c r="E65" s="12">
        <v>-121.00000000000003</v>
      </c>
      <c r="F65" s="12">
        <v>-813.00000000000034</v>
      </c>
      <c r="G65" s="20"/>
      <c r="H65" s="11">
        <v>-145.99999999999997</v>
      </c>
      <c r="I65" s="12">
        <v>-99.999999999999986</v>
      </c>
      <c r="J65" s="12">
        <v>-2.0000000000000004</v>
      </c>
      <c r="K65" s="13">
        <v>-44</v>
      </c>
    </row>
    <row r="66" spans="1:11" ht="15.75" customHeight="1" x14ac:dyDescent="0.25">
      <c r="A66" s="278">
        <v>2009</v>
      </c>
      <c r="B66" s="34" t="s">
        <v>5</v>
      </c>
      <c r="C66" s="16">
        <v>-156</v>
      </c>
      <c r="D66" s="17">
        <v>0</v>
      </c>
      <c r="E66" s="17">
        <v>-34.000000000000007</v>
      </c>
      <c r="F66" s="17">
        <v>-122.00000000000009</v>
      </c>
      <c r="G66" s="21"/>
      <c r="H66" s="16">
        <v>-95.000000000000014</v>
      </c>
      <c r="I66" s="17">
        <v>-8</v>
      </c>
      <c r="J66" s="17">
        <v>-22.000000000000004</v>
      </c>
      <c r="K66" s="18">
        <v>-65.000000000000014</v>
      </c>
    </row>
    <row r="67" spans="1:11" ht="15.75" customHeight="1" x14ac:dyDescent="0.25">
      <c r="A67" s="279"/>
      <c r="B67" s="31" t="s">
        <v>6</v>
      </c>
      <c r="C67" s="7">
        <v>-492.99999999999983</v>
      </c>
      <c r="D67" s="8">
        <v>-64</v>
      </c>
      <c r="E67" s="8">
        <v>-75</v>
      </c>
      <c r="F67" s="8">
        <v>-354.00000000000011</v>
      </c>
      <c r="H67" s="7">
        <v>-63.000000000000007</v>
      </c>
      <c r="I67" s="8">
        <v>-1</v>
      </c>
      <c r="J67" s="8">
        <v>0</v>
      </c>
      <c r="K67" s="9">
        <v>-62.000000000000014</v>
      </c>
    </row>
    <row r="68" spans="1:11" ht="15.75" customHeight="1" x14ac:dyDescent="0.25">
      <c r="A68" s="279"/>
      <c r="B68" s="31" t="s">
        <v>7</v>
      </c>
      <c r="C68" s="7">
        <v>-470.00000000000011</v>
      </c>
      <c r="D68" s="8">
        <v>0</v>
      </c>
      <c r="E68" s="8">
        <v>-29</v>
      </c>
      <c r="F68" s="8">
        <v>-441.00000000000006</v>
      </c>
      <c r="H68" s="7">
        <v>-258.99999999999994</v>
      </c>
      <c r="I68" s="8">
        <v>0</v>
      </c>
      <c r="J68" s="8">
        <v>-74.000000000000014</v>
      </c>
      <c r="K68" s="9">
        <v>-185.00000000000003</v>
      </c>
    </row>
    <row r="69" spans="1:11" ht="15.75" customHeight="1" x14ac:dyDescent="0.25">
      <c r="A69" s="279"/>
      <c r="B69" s="31" t="s">
        <v>8</v>
      </c>
      <c r="C69" s="7">
        <v>-389.00000000000006</v>
      </c>
      <c r="D69" s="8">
        <v>0</v>
      </c>
      <c r="E69" s="8">
        <v>0</v>
      </c>
      <c r="F69" s="8">
        <v>-389.00000000000017</v>
      </c>
      <c r="H69" s="7">
        <v>-162</v>
      </c>
      <c r="I69" s="8">
        <v>-91</v>
      </c>
      <c r="J69" s="8">
        <v>-47.999999999999993</v>
      </c>
      <c r="K69" s="9">
        <v>-23.000000000000007</v>
      </c>
    </row>
    <row r="70" spans="1:11" x14ac:dyDescent="0.25">
      <c r="A70" s="279"/>
      <c r="B70" s="31" t="s">
        <v>9</v>
      </c>
      <c r="C70" s="7">
        <v>-154.00000000000006</v>
      </c>
      <c r="D70" s="8">
        <v>-6</v>
      </c>
      <c r="E70" s="8">
        <v>-11</v>
      </c>
      <c r="F70" s="8">
        <v>-137.00000000000003</v>
      </c>
      <c r="H70" s="7">
        <v>-91.000000000000014</v>
      </c>
      <c r="I70" s="8">
        <v>0</v>
      </c>
      <c r="J70" s="8">
        <v>-16</v>
      </c>
      <c r="K70" s="9">
        <v>-75</v>
      </c>
    </row>
    <row r="71" spans="1:11" x14ac:dyDescent="0.25">
      <c r="A71" s="279"/>
      <c r="B71" s="31" t="s">
        <v>10</v>
      </c>
      <c r="C71" s="7">
        <v>-284.99999999999955</v>
      </c>
      <c r="D71" s="8">
        <v>0</v>
      </c>
      <c r="E71" s="8">
        <v>-62</v>
      </c>
      <c r="F71" s="8">
        <v>-222.99999999999989</v>
      </c>
      <c r="H71" s="7">
        <v>-28.000000000000011</v>
      </c>
      <c r="I71" s="8">
        <v>0</v>
      </c>
      <c r="J71" s="8">
        <v>0</v>
      </c>
      <c r="K71" s="9">
        <v>-28</v>
      </c>
    </row>
    <row r="72" spans="1:11" x14ac:dyDescent="0.25">
      <c r="A72" s="279"/>
      <c r="B72" s="31" t="s">
        <v>11</v>
      </c>
      <c r="C72" s="7">
        <v>-222.99999999999983</v>
      </c>
      <c r="D72" s="8">
        <v>0</v>
      </c>
      <c r="E72" s="8">
        <v>-75.000000000000014</v>
      </c>
      <c r="F72" s="8">
        <v>-147.99999999999994</v>
      </c>
      <c r="H72" s="7">
        <v>-161.00000000000011</v>
      </c>
      <c r="I72" s="8">
        <v>0</v>
      </c>
      <c r="J72" s="8">
        <v>-65</v>
      </c>
      <c r="K72" s="9">
        <v>-96.000000000000028</v>
      </c>
    </row>
    <row r="73" spans="1:11" x14ac:dyDescent="0.25">
      <c r="A73" s="279"/>
      <c r="B73" s="31" t="s">
        <v>12</v>
      </c>
      <c r="C73" s="7">
        <v>-360.00000000000011</v>
      </c>
      <c r="D73" s="8">
        <v>-70</v>
      </c>
      <c r="E73" s="8">
        <v>-111.00000000000001</v>
      </c>
      <c r="F73" s="8">
        <v>-179.00000000000014</v>
      </c>
      <c r="H73" s="7">
        <v>-153</v>
      </c>
      <c r="I73" s="8">
        <v>0</v>
      </c>
      <c r="J73" s="8">
        <v>0</v>
      </c>
      <c r="K73" s="9">
        <v>-153.00000000000003</v>
      </c>
    </row>
    <row r="74" spans="1:11" x14ac:dyDescent="0.25">
      <c r="A74" s="279"/>
      <c r="B74" s="31" t="s">
        <v>13</v>
      </c>
      <c r="C74" s="7">
        <v>-296.00000000000028</v>
      </c>
      <c r="D74" s="8">
        <v>-20</v>
      </c>
      <c r="E74" s="8">
        <v>-45</v>
      </c>
      <c r="F74" s="8">
        <v>-231</v>
      </c>
      <c r="H74" s="7">
        <v>-54</v>
      </c>
      <c r="I74" s="8">
        <v>0</v>
      </c>
      <c r="J74" s="8">
        <v>-45</v>
      </c>
      <c r="K74" s="9">
        <v>-9</v>
      </c>
    </row>
    <row r="75" spans="1:11" x14ac:dyDescent="0.25">
      <c r="A75" s="279"/>
      <c r="B75" s="31" t="s">
        <v>14</v>
      </c>
      <c r="C75" s="7">
        <v>-423.00000000000006</v>
      </c>
      <c r="D75" s="8">
        <v>-24</v>
      </c>
      <c r="E75" s="8">
        <v>-182.00000000000003</v>
      </c>
      <c r="F75" s="8">
        <v>-217</v>
      </c>
      <c r="H75" s="7">
        <v>-74</v>
      </c>
      <c r="I75" s="8">
        <v>-23.000000000000004</v>
      </c>
      <c r="J75" s="8">
        <v>0</v>
      </c>
      <c r="K75" s="9">
        <v>-51</v>
      </c>
    </row>
    <row r="76" spans="1:11" x14ac:dyDescent="0.25">
      <c r="A76" s="279"/>
      <c r="B76" s="31" t="s">
        <v>15</v>
      </c>
      <c r="C76" s="7">
        <v>-342.00000000000011</v>
      </c>
      <c r="D76" s="8">
        <v>0</v>
      </c>
      <c r="E76" s="8">
        <v>-20.000000000000004</v>
      </c>
      <c r="F76" s="8">
        <v>-322.00000000000011</v>
      </c>
      <c r="H76" s="7">
        <v>-213.99999999999997</v>
      </c>
      <c r="I76" s="8">
        <v>-20</v>
      </c>
      <c r="J76" s="8">
        <v>-116.00000000000001</v>
      </c>
      <c r="K76" s="9">
        <v>-78</v>
      </c>
    </row>
    <row r="77" spans="1:11" ht="14.4" thickBot="1" x14ac:dyDescent="0.3">
      <c r="A77" s="280"/>
      <c r="B77" s="33" t="s">
        <v>16</v>
      </c>
      <c r="C77" s="11">
        <v>-10.999999999999998</v>
      </c>
      <c r="D77" s="12">
        <v>0</v>
      </c>
      <c r="E77" s="12">
        <v>0</v>
      </c>
      <c r="F77" s="12">
        <v>-10.999999999999996</v>
      </c>
      <c r="G77" s="20"/>
      <c r="H77" s="11">
        <v>-107.00000000000003</v>
      </c>
      <c r="I77" s="12">
        <v>0</v>
      </c>
      <c r="J77" s="12">
        <v>0</v>
      </c>
      <c r="K77" s="13">
        <v>-107</v>
      </c>
    </row>
    <row r="78" spans="1:11" x14ac:dyDescent="0.25">
      <c r="A78" s="278">
        <v>2010</v>
      </c>
      <c r="B78" s="34" t="s">
        <v>5</v>
      </c>
      <c r="C78" s="16">
        <v>-383.00000000000011</v>
      </c>
      <c r="D78" s="17">
        <v>0</v>
      </c>
      <c r="E78" s="17">
        <v>-25.999999999999993</v>
      </c>
      <c r="F78" s="17">
        <v>-357</v>
      </c>
      <c r="G78" s="15"/>
      <c r="H78" s="16">
        <v>-301.99999999999994</v>
      </c>
      <c r="I78" s="17">
        <v>-20</v>
      </c>
      <c r="J78" s="17">
        <v>-270</v>
      </c>
      <c r="K78" s="18">
        <v>-12.000000000000002</v>
      </c>
    </row>
    <row r="79" spans="1:11" x14ac:dyDescent="0.25">
      <c r="A79" s="279"/>
      <c r="B79" s="31" t="s">
        <v>6</v>
      </c>
      <c r="C79" s="7">
        <v>-346.00000000000006</v>
      </c>
      <c r="D79" s="8">
        <v>-264</v>
      </c>
      <c r="E79" s="8">
        <v>0</v>
      </c>
      <c r="F79" s="8">
        <v>-82</v>
      </c>
      <c r="G79" s="1"/>
      <c r="H79" s="7">
        <v>-273.00000000000006</v>
      </c>
      <c r="I79" s="8">
        <v>-148</v>
      </c>
      <c r="J79" s="8">
        <v>-96</v>
      </c>
      <c r="K79" s="9">
        <v>-28.999999999999996</v>
      </c>
    </row>
    <row r="80" spans="1:11" x14ac:dyDescent="0.25">
      <c r="A80" s="279"/>
      <c r="B80" s="31" t="s">
        <v>7</v>
      </c>
      <c r="C80" s="7">
        <v>-161.00000000000011</v>
      </c>
      <c r="D80" s="8">
        <v>-72</v>
      </c>
      <c r="E80" s="8">
        <v>-33</v>
      </c>
      <c r="F80" s="8">
        <v>-56.000000000000036</v>
      </c>
      <c r="G80" s="1"/>
      <c r="H80" s="7">
        <v>-216.00000000000003</v>
      </c>
      <c r="I80" s="8">
        <v>0</v>
      </c>
      <c r="J80" s="8">
        <v>-178.00000000000003</v>
      </c>
      <c r="K80" s="9">
        <v>-38.000000000000007</v>
      </c>
    </row>
    <row r="81" spans="1:11" x14ac:dyDescent="0.25">
      <c r="A81" s="279"/>
      <c r="B81" s="31" t="s">
        <v>8</v>
      </c>
      <c r="C81" s="7">
        <v>-143.99999999999994</v>
      </c>
      <c r="D81" s="8">
        <v>0</v>
      </c>
      <c r="E81" s="8">
        <v>-85</v>
      </c>
      <c r="F81" s="8">
        <v>-59.000000000000007</v>
      </c>
      <c r="G81" s="1"/>
      <c r="H81" s="7">
        <v>-236.99999999999989</v>
      </c>
      <c r="I81" s="8">
        <v>-84.000000000000014</v>
      </c>
      <c r="J81" s="8">
        <v>-123.00000000000004</v>
      </c>
      <c r="K81" s="9">
        <v>-29.999999999999996</v>
      </c>
    </row>
    <row r="82" spans="1:11" x14ac:dyDescent="0.25">
      <c r="A82" s="279"/>
      <c r="B82" s="31" t="s">
        <v>9</v>
      </c>
      <c r="C82" s="7">
        <v>-69.000000000000028</v>
      </c>
      <c r="D82" s="8">
        <v>0</v>
      </c>
      <c r="E82" s="8">
        <v>0</v>
      </c>
      <c r="F82" s="8">
        <v>-69.000000000000043</v>
      </c>
      <c r="G82" s="1"/>
      <c r="H82" s="7">
        <v>-248.99999999999994</v>
      </c>
      <c r="I82" s="8">
        <v>-144</v>
      </c>
      <c r="J82" s="8">
        <v>-23.000000000000004</v>
      </c>
      <c r="K82" s="9">
        <v>-82</v>
      </c>
    </row>
    <row r="83" spans="1:11" x14ac:dyDescent="0.25">
      <c r="A83" s="279"/>
      <c r="B83" s="31" t="s">
        <v>10</v>
      </c>
      <c r="C83" s="7">
        <v>-504.00000000000017</v>
      </c>
      <c r="D83" s="8">
        <v>0</v>
      </c>
      <c r="E83" s="8">
        <v>-254</v>
      </c>
      <c r="F83" s="8">
        <v>-250.00000000000017</v>
      </c>
      <c r="G83" s="1"/>
      <c r="H83" s="7">
        <v>-26.999999999999996</v>
      </c>
      <c r="I83" s="8">
        <v>-8</v>
      </c>
      <c r="J83" s="8">
        <v>-13</v>
      </c>
      <c r="K83" s="9">
        <v>-5.9999999999999991</v>
      </c>
    </row>
    <row r="84" spans="1:11" x14ac:dyDescent="0.25">
      <c r="A84" s="279"/>
      <c r="B84" s="31" t="s">
        <v>11</v>
      </c>
      <c r="C84" s="7">
        <v>-80.000000000000043</v>
      </c>
      <c r="D84" s="8">
        <v>0</v>
      </c>
      <c r="E84" s="8">
        <v>-19</v>
      </c>
      <c r="F84" s="8">
        <v>-61.000000000000071</v>
      </c>
      <c r="G84" s="1"/>
      <c r="H84" s="7">
        <v>-137.99999999999994</v>
      </c>
      <c r="I84" s="8">
        <v>-45</v>
      </c>
      <c r="J84" s="8">
        <v>0</v>
      </c>
      <c r="K84" s="9">
        <v>-93</v>
      </c>
    </row>
    <row r="85" spans="1:11" x14ac:dyDescent="0.25">
      <c r="A85" s="279"/>
      <c r="B85" s="31" t="s">
        <v>12</v>
      </c>
      <c r="C85" s="7">
        <v>-124.00000000000004</v>
      </c>
      <c r="D85" s="8">
        <v>0</v>
      </c>
      <c r="E85" s="8">
        <v>-47.999999999999993</v>
      </c>
      <c r="F85" s="8">
        <v>-76.000000000000043</v>
      </c>
      <c r="G85" s="1"/>
      <c r="H85" s="7">
        <v>-140.00000000000006</v>
      </c>
      <c r="I85" s="8">
        <v>-3.9999999999999996</v>
      </c>
      <c r="J85" s="8">
        <v>-59.000000000000007</v>
      </c>
      <c r="K85" s="9">
        <v>-77</v>
      </c>
    </row>
    <row r="86" spans="1:11" x14ac:dyDescent="0.25">
      <c r="A86" s="279"/>
      <c r="B86" s="31" t="s">
        <v>13</v>
      </c>
      <c r="C86" s="7">
        <v>-78</v>
      </c>
      <c r="D86" s="8">
        <v>-39</v>
      </c>
      <c r="E86" s="8">
        <v>0</v>
      </c>
      <c r="F86" s="8">
        <v>-39.000000000000007</v>
      </c>
      <c r="G86" s="1"/>
      <c r="H86" s="7">
        <v>-240.00000000000006</v>
      </c>
      <c r="I86" s="8">
        <v>-13</v>
      </c>
      <c r="J86" s="8">
        <v>-176.99999999999994</v>
      </c>
      <c r="K86" s="9">
        <v>-50</v>
      </c>
    </row>
    <row r="87" spans="1:11" x14ac:dyDescent="0.25">
      <c r="A87" s="279"/>
      <c r="B87" s="31" t="s">
        <v>14</v>
      </c>
      <c r="C87" s="7">
        <v>-76.000000000000043</v>
      </c>
      <c r="D87" s="8">
        <v>0</v>
      </c>
      <c r="E87" s="8">
        <v>-4</v>
      </c>
      <c r="F87" s="8">
        <v>-72.000000000000028</v>
      </c>
      <c r="G87" s="1"/>
      <c r="H87" s="7">
        <v>-240.00000000000003</v>
      </c>
      <c r="I87" s="8">
        <v>-119.99999999999999</v>
      </c>
      <c r="J87" s="8">
        <v>-32</v>
      </c>
      <c r="K87" s="9">
        <v>-88</v>
      </c>
    </row>
    <row r="88" spans="1:11" x14ac:dyDescent="0.25">
      <c r="A88" s="279"/>
      <c r="B88" s="31" t="s">
        <v>15</v>
      </c>
      <c r="C88" s="7">
        <v>-24.999999999999996</v>
      </c>
      <c r="D88" s="8">
        <v>0</v>
      </c>
      <c r="E88" s="8">
        <v>0</v>
      </c>
      <c r="F88" s="8">
        <v>-25.000000000000004</v>
      </c>
      <c r="G88" s="1"/>
      <c r="H88" s="7">
        <v>-65</v>
      </c>
      <c r="I88" s="8">
        <v>0</v>
      </c>
      <c r="J88" s="8">
        <v>-26</v>
      </c>
      <c r="K88" s="9">
        <v>-39</v>
      </c>
    </row>
    <row r="89" spans="1:11" ht="14.4" thickBot="1" x14ac:dyDescent="0.3">
      <c r="A89" s="280"/>
      <c r="B89" s="33" t="s">
        <v>16</v>
      </c>
      <c r="C89" s="11">
        <v>-28.999999999999989</v>
      </c>
      <c r="D89" s="12">
        <v>0</v>
      </c>
      <c r="E89" s="12">
        <v>0</v>
      </c>
      <c r="F89" s="12">
        <v>-28.999999999999989</v>
      </c>
      <c r="G89" s="10"/>
      <c r="H89" s="11">
        <v>-53.999999999999979</v>
      </c>
      <c r="I89" s="12">
        <v>0</v>
      </c>
      <c r="J89" s="12">
        <v>-14.999999999999998</v>
      </c>
      <c r="K89" s="13">
        <v>-39</v>
      </c>
    </row>
    <row r="90" spans="1:11" x14ac:dyDescent="0.25">
      <c r="A90" s="278">
        <v>2011</v>
      </c>
      <c r="B90" s="34" t="s">
        <v>5</v>
      </c>
      <c r="C90" s="16">
        <v>-93.000000000000057</v>
      </c>
      <c r="D90" s="17">
        <v>0</v>
      </c>
      <c r="E90" s="17">
        <v>-4</v>
      </c>
      <c r="F90" s="17">
        <v>-89.000000000000028</v>
      </c>
      <c r="G90" s="15"/>
      <c r="H90" s="16">
        <v>-12.000000000000002</v>
      </c>
      <c r="I90" s="17">
        <v>0</v>
      </c>
      <c r="J90" s="17">
        <v>-4.0000000000000009</v>
      </c>
      <c r="K90" s="18">
        <v>-8.0000000000000018</v>
      </c>
    </row>
    <row r="91" spans="1:11" x14ac:dyDescent="0.25">
      <c r="A91" s="279"/>
      <c r="B91" s="31" t="s">
        <v>6</v>
      </c>
      <c r="C91" s="7">
        <v>-163.00000000000003</v>
      </c>
      <c r="D91" s="8">
        <v>0</v>
      </c>
      <c r="E91" s="8">
        <v>-98.000000000000028</v>
      </c>
      <c r="F91" s="8">
        <v>-65</v>
      </c>
      <c r="G91" s="1"/>
      <c r="H91" s="7">
        <v>-60.000000000000014</v>
      </c>
      <c r="I91" s="8">
        <v>-12</v>
      </c>
      <c r="J91" s="8">
        <v>-1.9999999999999998</v>
      </c>
      <c r="K91" s="9">
        <v>-45.999999999999993</v>
      </c>
    </row>
    <row r="92" spans="1:11" x14ac:dyDescent="0.25">
      <c r="A92" s="279"/>
      <c r="B92" s="31" t="s">
        <v>7</v>
      </c>
      <c r="C92" s="7">
        <v>-339.99999999999989</v>
      </c>
      <c r="D92" s="8">
        <v>0</v>
      </c>
      <c r="E92" s="8">
        <v>-14.000000000000002</v>
      </c>
      <c r="F92" s="8">
        <v>-325.99999999999994</v>
      </c>
      <c r="G92" s="1"/>
      <c r="H92" s="7">
        <v>-124.99999999999999</v>
      </c>
      <c r="I92" s="8">
        <v>0</v>
      </c>
      <c r="J92" s="8">
        <v>-54.999999999999993</v>
      </c>
      <c r="K92" s="9">
        <v>-69.999999999999986</v>
      </c>
    </row>
    <row r="93" spans="1:11" x14ac:dyDescent="0.25">
      <c r="A93" s="279"/>
      <c r="B93" s="31" t="s">
        <v>8</v>
      </c>
      <c r="C93" s="7">
        <v>-94.000000000000071</v>
      </c>
      <c r="D93" s="8">
        <v>0</v>
      </c>
      <c r="E93" s="8">
        <v>0</v>
      </c>
      <c r="F93" s="8">
        <v>-93.999999999999986</v>
      </c>
      <c r="G93" s="1"/>
      <c r="H93" s="7">
        <v>-142</v>
      </c>
      <c r="I93" s="8">
        <v>0</v>
      </c>
      <c r="J93" s="8">
        <v>-18.999999999999993</v>
      </c>
      <c r="K93" s="9">
        <v>-122.99999999999999</v>
      </c>
    </row>
    <row r="94" spans="1:11" x14ac:dyDescent="0.25">
      <c r="A94" s="279"/>
      <c r="B94" s="31" t="s">
        <v>9</v>
      </c>
      <c r="C94" s="7">
        <v>-88.000000000000071</v>
      </c>
      <c r="D94" s="8">
        <v>-1</v>
      </c>
      <c r="E94" s="8">
        <v>-35</v>
      </c>
      <c r="F94" s="8">
        <v>-52.000000000000007</v>
      </c>
      <c r="G94" s="1"/>
      <c r="H94" s="7">
        <v>-141.00000000000003</v>
      </c>
      <c r="I94" s="8">
        <v>0</v>
      </c>
      <c r="J94" s="8">
        <v>-67</v>
      </c>
      <c r="K94" s="9">
        <v>-74</v>
      </c>
    </row>
    <row r="95" spans="1:11" x14ac:dyDescent="0.25">
      <c r="A95" s="279"/>
      <c r="B95" s="31" t="s">
        <v>10</v>
      </c>
      <c r="C95" s="7">
        <v>-74.999999999999986</v>
      </c>
      <c r="D95" s="8">
        <v>0</v>
      </c>
      <c r="E95" s="8">
        <v>-11.999999999999996</v>
      </c>
      <c r="F95" s="8">
        <v>-63</v>
      </c>
      <c r="G95" s="1"/>
      <c r="H95" s="7">
        <v>-73.999999999999986</v>
      </c>
      <c r="I95" s="8">
        <v>0</v>
      </c>
      <c r="J95" s="8">
        <v>-8.0000000000000036</v>
      </c>
      <c r="K95" s="9">
        <v>-66.000000000000014</v>
      </c>
    </row>
    <row r="96" spans="1:11" x14ac:dyDescent="0.25">
      <c r="A96" s="279"/>
      <c r="B96" s="31" t="s">
        <v>11</v>
      </c>
      <c r="C96" s="7">
        <v>-319.99999999999994</v>
      </c>
      <c r="D96" s="8">
        <v>0</v>
      </c>
      <c r="E96" s="8">
        <v>-48.000000000000007</v>
      </c>
      <c r="F96" s="8">
        <v>-272.00000000000006</v>
      </c>
      <c r="G96" s="1"/>
      <c r="H96" s="7">
        <v>-90.999999999999957</v>
      </c>
      <c r="I96" s="8">
        <v>0</v>
      </c>
      <c r="J96" s="8">
        <v>0</v>
      </c>
      <c r="K96" s="9">
        <v>-90.999999999999972</v>
      </c>
    </row>
    <row r="97" spans="1:11" x14ac:dyDescent="0.25">
      <c r="A97" s="279"/>
      <c r="B97" s="31" t="s">
        <v>12</v>
      </c>
      <c r="C97" s="7">
        <v>-91.999999999999943</v>
      </c>
      <c r="D97" s="8">
        <v>0</v>
      </c>
      <c r="E97" s="8">
        <v>-2.0000000000000004</v>
      </c>
      <c r="F97" s="8">
        <v>-90</v>
      </c>
      <c r="G97" s="1"/>
      <c r="H97" s="7">
        <v>-65</v>
      </c>
      <c r="I97" s="8">
        <v>-4</v>
      </c>
      <c r="J97" s="8">
        <v>-50</v>
      </c>
      <c r="K97" s="9">
        <v>-11</v>
      </c>
    </row>
    <row r="98" spans="1:11" x14ac:dyDescent="0.25">
      <c r="A98" s="279"/>
      <c r="B98" s="31" t="s">
        <v>13</v>
      </c>
      <c r="C98" s="7">
        <v>-361.99999999999989</v>
      </c>
      <c r="D98" s="8">
        <v>0</v>
      </c>
      <c r="E98" s="8">
        <v>-298</v>
      </c>
      <c r="F98" s="8">
        <v>-64.000000000000014</v>
      </c>
      <c r="G98" s="1"/>
      <c r="H98" s="7">
        <v>-81.999999999999972</v>
      </c>
      <c r="I98" s="8">
        <v>-36</v>
      </c>
      <c r="J98" s="8">
        <v>0</v>
      </c>
      <c r="K98" s="9">
        <v>-46.000000000000007</v>
      </c>
    </row>
    <row r="99" spans="1:11" x14ac:dyDescent="0.25">
      <c r="A99" s="279"/>
      <c r="B99" s="31" t="s">
        <v>14</v>
      </c>
      <c r="C99" s="7">
        <v>-259</v>
      </c>
      <c r="D99" s="8">
        <v>0</v>
      </c>
      <c r="E99" s="8">
        <v>-124.00000000000001</v>
      </c>
      <c r="F99" s="8">
        <v>-135.00000000000003</v>
      </c>
      <c r="G99" s="1"/>
      <c r="H99" s="7">
        <v>-296</v>
      </c>
      <c r="I99" s="8">
        <v>-120</v>
      </c>
      <c r="J99" s="8">
        <v>0</v>
      </c>
      <c r="K99" s="9">
        <v>-175.99999999999994</v>
      </c>
    </row>
    <row r="100" spans="1:11" x14ac:dyDescent="0.25">
      <c r="A100" s="279"/>
      <c r="B100" s="31" t="s">
        <v>15</v>
      </c>
      <c r="C100" s="7">
        <v>-136.00000000000003</v>
      </c>
      <c r="D100" s="8">
        <v>0</v>
      </c>
      <c r="E100" s="8">
        <v>-2.0000000000000004</v>
      </c>
      <c r="F100" s="8">
        <v>-134</v>
      </c>
      <c r="G100" s="1"/>
      <c r="H100" s="7">
        <v>-140</v>
      </c>
      <c r="I100" s="8">
        <v>0</v>
      </c>
      <c r="J100" s="8">
        <v>-21</v>
      </c>
      <c r="K100" s="9">
        <v>-118.99999999999997</v>
      </c>
    </row>
    <row r="101" spans="1:11" ht="14.4" thickBot="1" x14ac:dyDescent="0.3">
      <c r="A101" s="280"/>
      <c r="B101" s="33" t="s">
        <v>16</v>
      </c>
      <c r="C101" s="11">
        <v>-66</v>
      </c>
      <c r="D101" s="12">
        <v>0</v>
      </c>
      <c r="E101" s="12">
        <v>0</v>
      </c>
      <c r="F101" s="12">
        <v>-65.999999999999972</v>
      </c>
      <c r="G101" s="10"/>
      <c r="H101" s="11">
        <v>-18.000000000000011</v>
      </c>
      <c r="I101" s="12">
        <v>0</v>
      </c>
      <c r="J101" s="12">
        <v>-2</v>
      </c>
      <c r="K101" s="13">
        <v>-16</v>
      </c>
    </row>
    <row r="102" spans="1:11" x14ac:dyDescent="0.25">
      <c r="A102" s="278">
        <v>2012</v>
      </c>
      <c r="B102" s="34" t="s">
        <v>5</v>
      </c>
      <c r="C102" s="16">
        <v>-192.99999999999994</v>
      </c>
      <c r="D102" s="17">
        <v>0</v>
      </c>
      <c r="E102" s="8">
        <v>-10.000000000000002</v>
      </c>
      <c r="F102" s="17">
        <v>-182.99999999999994</v>
      </c>
      <c r="G102" s="15"/>
      <c r="H102" s="16">
        <v>-32.999999999999993</v>
      </c>
      <c r="I102" s="17">
        <v>0</v>
      </c>
      <c r="J102" s="17">
        <v>-16</v>
      </c>
      <c r="K102" s="18">
        <v>-17</v>
      </c>
    </row>
    <row r="103" spans="1:11" x14ac:dyDescent="0.25">
      <c r="A103" s="279"/>
      <c r="B103" s="31" t="s">
        <v>6</v>
      </c>
      <c r="C103" s="7">
        <v>-221</v>
      </c>
      <c r="D103" s="8"/>
      <c r="E103" s="8">
        <v>-106</v>
      </c>
      <c r="F103" s="8">
        <v>-115.00000000000004</v>
      </c>
      <c r="G103" s="1"/>
      <c r="H103" s="7">
        <v>-192.00000000000003</v>
      </c>
      <c r="I103" s="8">
        <v>-144</v>
      </c>
      <c r="J103" s="8">
        <v>0</v>
      </c>
      <c r="K103" s="9">
        <v>-48.000000000000014</v>
      </c>
    </row>
    <row r="104" spans="1:11" x14ac:dyDescent="0.25">
      <c r="A104" s="279"/>
      <c r="B104" s="31" t="s">
        <v>7</v>
      </c>
      <c r="C104" s="7">
        <v>-266.00000000000011</v>
      </c>
      <c r="D104" s="8">
        <v>0</v>
      </c>
      <c r="E104" s="8">
        <v>-61.999999999999993</v>
      </c>
      <c r="F104" s="8">
        <v>-204.00000000000006</v>
      </c>
      <c r="G104" s="1"/>
      <c r="H104" s="7">
        <v>-176.00000000000003</v>
      </c>
      <c r="I104" s="8">
        <v>0</v>
      </c>
      <c r="J104" s="8">
        <v>-100.99999999999997</v>
      </c>
      <c r="K104" s="9">
        <v>-75</v>
      </c>
    </row>
    <row r="105" spans="1:11" x14ac:dyDescent="0.25">
      <c r="A105" s="279"/>
      <c r="B105" s="31" t="s">
        <v>8</v>
      </c>
      <c r="C105" s="7">
        <v>-362.00000000000023</v>
      </c>
      <c r="D105" s="8">
        <v>0</v>
      </c>
      <c r="E105" s="8">
        <v>-142.00000000000003</v>
      </c>
      <c r="F105" s="8">
        <v>-220.00000000000014</v>
      </c>
      <c r="G105" s="1"/>
      <c r="H105" s="7">
        <v>-53</v>
      </c>
      <c r="I105" s="8">
        <v>0</v>
      </c>
      <c r="J105" s="8">
        <v>-12</v>
      </c>
      <c r="K105" s="9">
        <v>-41.000000000000007</v>
      </c>
    </row>
    <row r="106" spans="1:11" x14ac:dyDescent="0.25">
      <c r="A106" s="279"/>
      <c r="B106" s="31" t="s">
        <v>9</v>
      </c>
      <c r="C106" s="7">
        <v>-216.00000000000003</v>
      </c>
      <c r="D106" s="8"/>
      <c r="E106" s="8">
        <v>-91</v>
      </c>
      <c r="F106" s="8">
        <v>-125.00000000000001</v>
      </c>
      <c r="G106" s="1"/>
      <c r="H106" s="7">
        <v>-19.999999999999993</v>
      </c>
      <c r="I106" s="8">
        <v>0</v>
      </c>
      <c r="J106" s="8">
        <v>-1</v>
      </c>
      <c r="K106" s="9">
        <v>-19.000000000000004</v>
      </c>
    </row>
    <row r="107" spans="1:11" x14ac:dyDescent="0.25">
      <c r="A107" s="279"/>
      <c r="B107" s="31" t="s">
        <v>10</v>
      </c>
      <c r="C107" s="7">
        <v>-204.99999999999997</v>
      </c>
      <c r="D107" s="8">
        <v>0</v>
      </c>
      <c r="E107" s="8">
        <v>-8.0000000000000018</v>
      </c>
      <c r="F107" s="8">
        <v>-196.99999999999997</v>
      </c>
      <c r="G107" s="1"/>
      <c r="H107" s="7">
        <v>-126.99999999999994</v>
      </c>
      <c r="I107" s="8">
        <v>-2.9999999999999996</v>
      </c>
      <c r="J107" s="8">
        <v>-33.000000000000014</v>
      </c>
      <c r="K107" s="9">
        <v>-91</v>
      </c>
    </row>
    <row r="108" spans="1:11" x14ac:dyDescent="0.25">
      <c r="A108" s="279"/>
      <c r="B108" s="31" t="s">
        <v>11</v>
      </c>
      <c r="C108" s="7">
        <v>-252.00000000000006</v>
      </c>
      <c r="D108" s="8">
        <v>0</v>
      </c>
      <c r="E108" s="8">
        <v>-67.999999999999986</v>
      </c>
      <c r="F108" s="8">
        <v>-183.99999999999994</v>
      </c>
      <c r="G108" s="1"/>
      <c r="H108" s="7">
        <v>-144.99999999999997</v>
      </c>
      <c r="I108" s="8">
        <v>-24</v>
      </c>
      <c r="J108" s="8">
        <v>-44</v>
      </c>
      <c r="K108" s="9">
        <v>-77.000000000000014</v>
      </c>
    </row>
    <row r="109" spans="1:11" x14ac:dyDescent="0.25">
      <c r="A109" s="279"/>
      <c r="B109" s="31" t="s">
        <v>12</v>
      </c>
      <c r="C109" s="7">
        <v>-230.00000000000003</v>
      </c>
      <c r="D109" s="8">
        <v>0</v>
      </c>
      <c r="E109" s="8">
        <v>-16</v>
      </c>
      <c r="F109" s="8">
        <v>-214.00000000000003</v>
      </c>
      <c r="G109" s="1"/>
      <c r="H109" s="7">
        <v>-129.99999999999997</v>
      </c>
      <c r="I109" s="8">
        <v>0</v>
      </c>
      <c r="J109" s="8">
        <v>-41.000000000000007</v>
      </c>
      <c r="K109" s="9">
        <v>-88.999999999999986</v>
      </c>
    </row>
    <row r="110" spans="1:11" x14ac:dyDescent="0.25">
      <c r="A110" s="279"/>
      <c r="B110" s="31" t="s">
        <v>13</v>
      </c>
      <c r="C110" s="7">
        <v>-197</v>
      </c>
      <c r="D110" s="8">
        <v>-20</v>
      </c>
      <c r="E110" s="8">
        <v>-17.999999999999996</v>
      </c>
      <c r="F110" s="8">
        <v>-158.99999999999997</v>
      </c>
      <c r="G110" s="1"/>
      <c r="H110" s="7">
        <v>-16.000000000000007</v>
      </c>
      <c r="I110" s="8">
        <v>0</v>
      </c>
      <c r="J110" s="8">
        <v>0</v>
      </c>
      <c r="K110" s="9">
        <v>-16</v>
      </c>
    </row>
    <row r="111" spans="1:11" x14ac:dyDescent="0.25">
      <c r="A111" s="279"/>
      <c r="B111" s="31" t="s">
        <v>14</v>
      </c>
      <c r="C111" s="7">
        <v>-146</v>
      </c>
      <c r="D111" s="8">
        <v>0</v>
      </c>
      <c r="E111" s="8">
        <v>-52</v>
      </c>
      <c r="F111" s="8">
        <v>-94</v>
      </c>
      <c r="G111" s="1"/>
      <c r="H111" s="7">
        <v>-521.00000000000023</v>
      </c>
      <c r="I111" s="8">
        <v>0</v>
      </c>
      <c r="J111" s="8">
        <v>-412</v>
      </c>
      <c r="K111" s="9">
        <v>-109.00000000000001</v>
      </c>
    </row>
    <row r="112" spans="1:11" x14ac:dyDescent="0.25">
      <c r="A112" s="279"/>
      <c r="B112" s="31" t="s">
        <v>15</v>
      </c>
      <c r="C112" s="7">
        <v>-82.000000000000014</v>
      </c>
      <c r="D112" s="8">
        <v>-20</v>
      </c>
      <c r="E112" s="8">
        <v>0</v>
      </c>
      <c r="F112" s="8">
        <v>-62.000000000000007</v>
      </c>
      <c r="G112" s="1"/>
      <c r="H112" s="7">
        <v>-90.999999999999972</v>
      </c>
      <c r="I112" s="8">
        <v>-23.999999999999996</v>
      </c>
      <c r="J112" s="8">
        <v>-20</v>
      </c>
      <c r="K112" s="9">
        <v>-47.000000000000007</v>
      </c>
    </row>
    <row r="113" spans="1:11" ht="14.4" thickBot="1" x14ac:dyDescent="0.3">
      <c r="A113" s="280"/>
      <c r="B113" s="33" t="s">
        <v>16</v>
      </c>
      <c r="C113" s="11">
        <v>-129.00000000000009</v>
      </c>
      <c r="D113" s="12"/>
      <c r="E113" s="12">
        <v>0</v>
      </c>
      <c r="F113" s="12">
        <v>-129.00000000000006</v>
      </c>
      <c r="G113" s="10"/>
      <c r="H113" s="11">
        <v>-128.00000000000003</v>
      </c>
      <c r="I113" s="12">
        <v>-24</v>
      </c>
      <c r="J113" s="12">
        <v>-35.000000000000007</v>
      </c>
      <c r="K113" s="13">
        <v>-69.000000000000014</v>
      </c>
    </row>
    <row r="114" spans="1:11" x14ac:dyDescent="0.25">
      <c r="A114" s="278">
        <v>2013</v>
      </c>
      <c r="B114" s="34" t="s">
        <v>5</v>
      </c>
      <c r="C114" s="16">
        <v>-234.99999999999972</v>
      </c>
      <c r="D114" s="17">
        <v>-140</v>
      </c>
      <c r="E114" s="8">
        <v>-16.999999999999996</v>
      </c>
      <c r="F114" s="17">
        <v>-77.999999999999901</v>
      </c>
      <c r="G114" s="15"/>
      <c r="H114" s="16">
        <v>-299.99999999999989</v>
      </c>
      <c r="I114" s="17">
        <v>0</v>
      </c>
      <c r="J114" s="17">
        <v>-67</v>
      </c>
      <c r="K114" s="18">
        <v>-232.99999999999986</v>
      </c>
    </row>
    <row r="115" spans="1:11" x14ac:dyDescent="0.25">
      <c r="A115" s="279"/>
      <c r="B115" s="31" t="s">
        <v>6</v>
      </c>
      <c r="C115" s="7">
        <v>-270.0000000000004</v>
      </c>
      <c r="D115" s="8">
        <v>-20</v>
      </c>
      <c r="E115" s="8">
        <v>-153.00000000000003</v>
      </c>
      <c r="F115" s="8">
        <v>-97.000000000000227</v>
      </c>
      <c r="G115" s="1"/>
      <c r="H115" s="7">
        <v>-43</v>
      </c>
      <c r="I115" s="8">
        <v>0</v>
      </c>
      <c r="J115" s="8">
        <v>-15.000000000000004</v>
      </c>
      <c r="K115" s="9">
        <v>-28.000000000000028</v>
      </c>
    </row>
    <row r="116" spans="1:11" x14ac:dyDescent="0.25">
      <c r="A116" s="279"/>
      <c r="B116" s="31" t="s">
        <v>7</v>
      </c>
      <c r="C116" s="7">
        <v>-83.000000000000057</v>
      </c>
      <c r="D116" s="8">
        <v>0</v>
      </c>
      <c r="E116" s="8">
        <v>0</v>
      </c>
      <c r="F116" s="8">
        <v>-83</v>
      </c>
      <c r="G116" s="1"/>
      <c r="H116" s="7">
        <v>-110.00000000000003</v>
      </c>
      <c r="I116" s="8">
        <v>0</v>
      </c>
      <c r="J116" s="8">
        <v>-73</v>
      </c>
      <c r="K116" s="9">
        <v>-37.000000000000014</v>
      </c>
    </row>
    <row r="117" spans="1:11" x14ac:dyDescent="0.25">
      <c r="A117" s="279"/>
      <c r="B117" s="31" t="s">
        <v>8</v>
      </c>
      <c r="C117" s="7">
        <v>-78.000000000000014</v>
      </c>
      <c r="D117" s="8">
        <v>0</v>
      </c>
      <c r="E117" s="8">
        <v>0</v>
      </c>
      <c r="F117" s="8">
        <v>-77.999999999999986</v>
      </c>
      <c r="G117" s="1"/>
      <c r="H117" s="7">
        <v>-49</v>
      </c>
      <c r="I117" s="8">
        <v>-11</v>
      </c>
      <c r="J117" s="8">
        <v>-12.000000000000002</v>
      </c>
      <c r="K117" s="9">
        <v>-26.000000000000018</v>
      </c>
    </row>
    <row r="118" spans="1:11" x14ac:dyDescent="0.25">
      <c r="A118" s="279"/>
      <c r="B118" s="31" t="s">
        <v>9</v>
      </c>
      <c r="C118" s="7">
        <v>-43.000000000000043</v>
      </c>
      <c r="D118" s="8">
        <v>0</v>
      </c>
      <c r="E118" s="8">
        <v>0</v>
      </c>
      <c r="F118" s="8">
        <v>-43.000000000000028</v>
      </c>
      <c r="G118" s="1"/>
      <c r="H118" s="7">
        <v>-107.99999999999997</v>
      </c>
      <c r="I118" s="8">
        <v>0</v>
      </c>
      <c r="J118" s="8">
        <v>-67.000000000000043</v>
      </c>
      <c r="K118" s="9">
        <v>-40.999999999999993</v>
      </c>
    </row>
    <row r="119" spans="1:11" x14ac:dyDescent="0.25">
      <c r="A119" s="279"/>
      <c r="B119" s="31" t="s">
        <v>10</v>
      </c>
      <c r="C119" s="7">
        <v>-223.99999999999937</v>
      </c>
      <c r="D119" s="8">
        <v>0</v>
      </c>
      <c r="E119" s="8">
        <v>-82</v>
      </c>
      <c r="F119" s="8">
        <v>-142.00000000000026</v>
      </c>
      <c r="G119" s="1"/>
      <c r="H119" s="7">
        <v>-158</v>
      </c>
      <c r="I119" s="8">
        <v>0</v>
      </c>
      <c r="J119" s="8">
        <v>-96.000000000000014</v>
      </c>
      <c r="K119" s="9">
        <v>-62.000000000000043</v>
      </c>
    </row>
    <row r="120" spans="1:11" x14ac:dyDescent="0.25">
      <c r="A120" s="279"/>
      <c r="B120" s="31" t="s">
        <v>11</v>
      </c>
      <c r="C120" s="7">
        <v>-315.00000000000023</v>
      </c>
      <c r="D120" s="8">
        <v>0</v>
      </c>
      <c r="E120" s="8">
        <v>-112.99999999999994</v>
      </c>
      <c r="F120" s="8">
        <v>-202.00000000000003</v>
      </c>
      <c r="G120" s="1"/>
      <c r="H120" s="7">
        <v>-221.99999999999994</v>
      </c>
      <c r="I120" s="8">
        <v>-24.000000000000004</v>
      </c>
      <c r="J120" s="8">
        <v>-154.00000000000003</v>
      </c>
      <c r="K120" s="9">
        <v>-44</v>
      </c>
    </row>
    <row r="121" spans="1:11" x14ac:dyDescent="0.25">
      <c r="A121" s="279"/>
      <c r="B121" s="31" t="s">
        <v>12</v>
      </c>
      <c r="C121" s="7">
        <v>-196.00000000000006</v>
      </c>
      <c r="D121" s="8">
        <v>0</v>
      </c>
      <c r="E121" s="8">
        <v>0</v>
      </c>
      <c r="F121" s="8">
        <v>-196.00000000000009</v>
      </c>
      <c r="G121" s="1"/>
      <c r="H121" s="7">
        <v>-270.0000000000004</v>
      </c>
      <c r="I121" s="8">
        <v>0</v>
      </c>
      <c r="J121" s="8">
        <v>-240.00000000000023</v>
      </c>
      <c r="K121" s="9">
        <v>-30.000000000000028</v>
      </c>
    </row>
    <row r="122" spans="1:11" x14ac:dyDescent="0.25">
      <c r="A122" s="279"/>
      <c r="B122" s="31" t="s">
        <v>13</v>
      </c>
      <c r="C122" s="7">
        <v>-9.9999999999999964</v>
      </c>
      <c r="D122" s="8">
        <v>0</v>
      </c>
      <c r="E122" s="8">
        <v>0</v>
      </c>
      <c r="F122" s="8">
        <v>-9.9999999999999982</v>
      </c>
      <c r="G122" s="1"/>
      <c r="H122" s="7">
        <v>-105.00000000000001</v>
      </c>
      <c r="I122" s="8">
        <v>0</v>
      </c>
      <c r="J122" s="8">
        <v>-28.999999999999986</v>
      </c>
      <c r="K122" s="9">
        <v>-75.999999999999986</v>
      </c>
    </row>
    <row r="123" spans="1:11" x14ac:dyDescent="0.25">
      <c r="A123" s="279"/>
      <c r="B123" s="31" t="s">
        <v>14</v>
      </c>
      <c r="C123" s="7">
        <v>-21.999999999999996</v>
      </c>
      <c r="D123" s="8">
        <v>0</v>
      </c>
      <c r="E123" s="8">
        <v>0</v>
      </c>
      <c r="F123" s="8">
        <v>-21.999999999999989</v>
      </c>
      <c r="G123" s="1"/>
      <c r="H123" s="7">
        <v>-36.999999999999943</v>
      </c>
      <c r="I123" s="8">
        <v>0</v>
      </c>
      <c r="J123" s="8">
        <v>-8.0000000000000036</v>
      </c>
      <c r="K123" s="9">
        <v>-28.999999999999968</v>
      </c>
    </row>
    <row r="124" spans="1:11" x14ac:dyDescent="0.25">
      <c r="A124" s="279"/>
      <c r="B124" s="31" t="s">
        <v>15</v>
      </c>
      <c r="C124" s="7">
        <v>-74.000000000000213</v>
      </c>
      <c r="D124" s="8">
        <v>0</v>
      </c>
      <c r="E124" s="8">
        <v>0</v>
      </c>
      <c r="F124" s="8">
        <v>-74.000000000000213</v>
      </c>
      <c r="G124" s="1"/>
      <c r="H124" s="7">
        <v>-64.000000000000014</v>
      </c>
      <c r="I124" s="8">
        <v>0</v>
      </c>
      <c r="J124" s="8">
        <v>0</v>
      </c>
      <c r="K124" s="9">
        <v>-63.999999999999943</v>
      </c>
    </row>
    <row r="125" spans="1:11" ht="14.4" thickBot="1" x14ac:dyDescent="0.3">
      <c r="A125" s="280"/>
      <c r="B125" s="33" t="s">
        <v>16</v>
      </c>
      <c r="C125" s="11">
        <v>-781</v>
      </c>
      <c r="D125" s="12">
        <v>-560</v>
      </c>
      <c r="E125" s="12">
        <v>0</v>
      </c>
      <c r="F125" s="12">
        <v>-220.99999999999969</v>
      </c>
      <c r="G125" s="10"/>
      <c r="H125" s="11">
        <v>-51.999999999999993</v>
      </c>
      <c r="I125" s="12">
        <v>0</v>
      </c>
      <c r="J125" s="12">
        <v>-35</v>
      </c>
      <c r="K125" s="13">
        <v>-17.000000000000011</v>
      </c>
    </row>
    <row r="126" spans="1:11" x14ac:dyDescent="0.25">
      <c r="A126" s="278">
        <v>2014</v>
      </c>
      <c r="B126" s="34" t="s">
        <v>5</v>
      </c>
      <c r="C126" s="16">
        <v>-166.00000000000068</v>
      </c>
      <c r="D126" s="17">
        <v>0</v>
      </c>
      <c r="E126" s="8">
        <v>-4</v>
      </c>
      <c r="F126" s="17">
        <v>-162.00000000000057</v>
      </c>
      <c r="G126" s="15"/>
      <c r="H126" s="16">
        <v>-105.99999999999999</v>
      </c>
      <c r="I126" s="17">
        <v>-49</v>
      </c>
      <c r="J126" s="17">
        <v>-37.999999999999986</v>
      </c>
      <c r="K126" s="18">
        <v>-19.000000000000014</v>
      </c>
    </row>
    <row r="127" spans="1:11" x14ac:dyDescent="0.25">
      <c r="A127" s="279"/>
      <c r="B127" s="31" t="s">
        <v>6</v>
      </c>
      <c r="C127" s="7">
        <v>-283.99999999999989</v>
      </c>
      <c r="D127" s="8">
        <v>0</v>
      </c>
      <c r="E127" s="8">
        <v>-47.999999999999993</v>
      </c>
      <c r="F127" s="8">
        <v>-235.9999999999998</v>
      </c>
      <c r="G127" s="1"/>
      <c r="H127" s="7">
        <v>-156.00000000000026</v>
      </c>
      <c r="I127" s="8">
        <v>-71.999999999999972</v>
      </c>
      <c r="J127" s="8">
        <v>-1.0000000000000004</v>
      </c>
      <c r="K127" s="9">
        <v>-83.000000000000142</v>
      </c>
    </row>
    <row r="128" spans="1:11" x14ac:dyDescent="0.25">
      <c r="A128" s="279"/>
      <c r="B128" s="31" t="s">
        <v>7</v>
      </c>
      <c r="C128" s="7">
        <v>-51.000000000000043</v>
      </c>
      <c r="D128" s="8">
        <v>0</v>
      </c>
      <c r="E128" s="8">
        <v>-5.9999999999999991</v>
      </c>
      <c r="F128" s="8">
        <v>-44.999999999999964</v>
      </c>
      <c r="G128" s="1"/>
      <c r="H128" s="7">
        <v>-96</v>
      </c>
      <c r="I128" s="8">
        <v>0</v>
      </c>
      <c r="J128" s="8">
        <v>-83</v>
      </c>
      <c r="K128" s="9">
        <v>-12.999999999999998</v>
      </c>
    </row>
    <row r="129" spans="1:11" x14ac:dyDescent="0.25">
      <c r="A129" s="279"/>
      <c r="B129" s="31" t="s">
        <v>8</v>
      </c>
      <c r="C129" s="7">
        <v>-42.000000000000071</v>
      </c>
      <c r="D129" s="8">
        <v>0</v>
      </c>
      <c r="E129" s="8">
        <v>0</v>
      </c>
      <c r="F129" s="8">
        <v>-42.000000000000064</v>
      </c>
      <c r="G129" s="1"/>
      <c r="H129" s="7">
        <v>-80.999999999999986</v>
      </c>
      <c r="I129" s="8">
        <v>0</v>
      </c>
      <c r="J129" s="8">
        <v>0</v>
      </c>
      <c r="K129" s="9">
        <v>-81</v>
      </c>
    </row>
    <row r="130" spans="1:11" x14ac:dyDescent="0.25">
      <c r="A130" s="279"/>
      <c r="B130" s="31" t="s">
        <v>9</v>
      </c>
      <c r="C130" s="7">
        <v>-187.00000000000003</v>
      </c>
      <c r="D130" s="8">
        <v>0</v>
      </c>
      <c r="E130" s="8">
        <v>0</v>
      </c>
      <c r="F130" s="8">
        <v>-187.0000000000002</v>
      </c>
      <c r="G130" s="1"/>
      <c r="H130" s="7">
        <v>-103.99999999999996</v>
      </c>
      <c r="I130" s="8">
        <v>0</v>
      </c>
      <c r="J130" s="8">
        <v>0</v>
      </c>
      <c r="K130" s="9">
        <v>-104.00000000000003</v>
      </c>
    </row>
    <row r="131" spans="1:11" x14ac:dyDescent="0.25">
      <c r="A131" s="279"/>
      <c r="B131" s="31" t="s">
        <v>10</v>
      </c>
      <c r="C131" s="7">
        <v>-44.000000000000078</v>
      </c>
      <c r="D131" s="8">
        <v>0</v>
      </c>
      <c r="E131" s="8">
        <v>0</v>
      </c>
      <c r="F131" s="8">
        <v>-44.000000000000071</v>
      </c>
      <c r="G131" s="1"/>
      <c r="H131" s="7">
        <v>-53.999999999999964</v>
      </c>
      <c r="I131" s="8">
        <v>0</v>
      </c>
      <c r="J131" s="8">
        <v>0</v>
      </c>
      <c r="K131" s="9">
        <v>-53.99999999999995</v>
      </c>
    </row>
    <row r="132" spans="1:11" x14ac:dyDescent="0.25">
      <c r="A132" s="279"/>
      <c r="B132" s="31" t="s">
        <v>11</v>
      </c>
      <c r="C132" s="7">
        <v>-132.00000000000014</v>
      </c>
      <c r="D132" s="8">
        <v>0</v>
      </c>
      <c r="E132" s="8">
        <v>0</v>
      </c>
      <c r="F132" s="8">
        <v>-132.00000000000009</v>
      </c>
      <c r="G132" s="1"/>
      <c r="H132" s="7">
        <v>-110.00000000000003</v>
      </c>
      <c r="I132" s="8">
        <v>0</v>
      </c>
      <c r="J132" s="8">
        <v>-93.000000000000043</v>
      </c>
      <c r="K132" s="9">
        <v>-17.000000000000007</v>
      </c>
    </row>
    <row r="133" spans="1:11" x14ac:dyDescent="0.25">
      <c r="A133" s="279"/>
      <c r="B133" s="31" t="s">
        <v>12</v>
      </c>
      <c r="C133" s="7">
        <v>-132.00000000000017</v>
      </c>
      <c r="D133" s="8">
        <v>0</v>
      </c>
      <c r="E133" s="8">
        <v>-1.0000000000000002</v>
      </c>
      <c r="F133" s="8">
        <v>-131.00000000000006</v>
      </c>
      <c r="G133" s="1"/>
      <c r="H133" s="7">
        <v>-119.99999999999986</v>
      </c>
      <c r="I133" s="8">
        <v>0</v>
      </c>
      <c r="J133" s="8">
        <v>-24.000000000000014</v>
      </c>
      <c r="K133" s="9">
        <v>-95.999999999999972</v>
      </c>
    </row>
    <row r="134" spans="1:11" x14ac:dyDescent="0.25">
      <c r="A134" s="279"/>
      <c r="B134" s="31" t="s">
        <v>13</v>
      </c>
      <c r="C134" s="7">
        <v>-87.000000000000057</v>
      </c>
      <c r="D134" s="8">
        <v>0</v>
      </c>
      <c r="E134" s="8">
        <v>0</v>
      </c>
      <c r="F134" s="8">
        <v>-87.000000000000142</v>
      </c>
      <c r="G134" s="1"/>
      <c r="H134" s="7">
        <v>-406.00000000000017</v>
      </c>
      <c r="I134" s="8">
        <v>-33.000000000000007</v>
      </c>
      <c r="J134" s="8">
        <v>-207</v>
      </c>
      <c r="K134" s="9">
        <v>-166.00000000000014</v>
      </c>
    </row>
    <row r="135" spans="1:11" x14ac:dyDescent="0.25">
      <c r="A135" s="279"/>
      <c r="B135" s="31" t="s">
        <v>14</v>
      </c>
      <c r="C135" s="7">
        <v>-20.000000000000021</v>
      </c>
      <c r="D135" s="8">
        <v>0</v>
      </c>
      <c r="E135" s="8">
        <v>0</v>
      </c>
      <c r="F135" s="8">
        <v>-20.000000000000014</v>
      </c>
      <c r="G135" s="1"/>
      <c r="H135" s="7">
        <v>-119.00000000000001</v>
      </c>
      <c r="I135" s="8">
        <v>-77</v>
      </c>
      <c r="J135" s="8">
        <v>-18</v>
      </c>
      <c r="K135" s="9">
        <v>-23.999999999999986</v>
      </c>
    </row>
    <row r="136" spans="1:11" x14ac:dyDescent="0.25">
      <c r="A136" s="279"/>
      <c r="B136" s="31" t="s">
        <v>15</v>
      </c>
      <c r="C136" s="7">
        <v>-551</v>
      </c>
      <c r="D136" s="8">
        <v>-22</v>
      </c>
      <c r="E136" s="8">
        <v>-486</v>
      </c>
      <c r="F136" s="8">
        <v>-43.000000000000071</v>
      </c>
      <c r="G136" s="1"/>
      <c r="H136" s="7">
        <v>-26.999999999999989</v>
      </c>
      <c r="I136" s="8">
        <v>0</v>
      </c>
      <c r="J136" s="8">
        <v>0</v>
      </c>
      <c r="K136" s="9">
        <v>-26.999999999999993</v>
      </c>
    </row>
    <row r="137" spans="1:11" ht="14.4" thickBot="1" x14ac:dyDescent="0.3">
      <c r="A137" s="280"/>
      <c r="B137" s="33" t="s">
        <v>16</v>
      </c>
      <c r="C137" s="11">
        <v>-227.00000000000003</v>
      </c>
      <c r="D137" s="12">
        <v>-6</v>
      </c>
      <c r="E137" s="12">
        <v>-48.000000000000021</v>
      </c>
      <c r="F137" s="12">
        <v>-172.99999999999977</v>
      </c>
      <c r="G137" s="10"/>
      <c r="H137" s="11">
        <v>-342</v>
      </c>
      <c r="I137" s="12">
        <v>-331.99999999999994</v>
      </c>
      <c r="J137" s="12">
        <v>0</v>
      </c>
      <c r="K137" s="13">
        <v>-10</v>
      </c>
    </row>
    <row r="138" spans="1:11" x14ac:dyDescent="0.25">
      <c r="A138" s="278">
        <v>2015</v>
      </c>
      <c r="B138" s="34" t="s">
        <v>5</v>
      </c>
      <c r="C138" s="16">
        <v>-56.000000000000014</v>
      </c>
      <c r="D138" s="17">
        <v>0</v>
      </c>
      <c r="E138" s="8">
        <v>0</v>
      </c>
      <c r="F138" s="17">
        <v>-56.000000000000043</v>
      </c>
      <c r="G138" s="15"/>
      <c r="H138" s="16">
        <v>-974.99999999999989</v>
      </c>
      <c r="I138" s="17">
        <v>-668.00000000000011</v>
      </c>
      <c r="J138" s="17">
        <v>-150.00000000000003</v>
      </c>
      <c r="K138" s="18">
        <v>-157.00000000000003</v>
      </c>
    </row>
    <row r="139" spans="1:11" x14ac:dyDescent="0.25">
      <c r="A139" s="279"/>
      <c r="B139" s="31" t="s">
        <v>6</v>
      </c>
      <c r="C139" s="7">
        <v>-116.00000000000014</v>
      </c>
      <c r="D139" s="8">
        <v>0</v>
      </c>
      <c r="E139" s="8">
        <v>0</v>
      </c>
      <c r="F139" s="8">
        <v>-116.00000000000004</v>
      </c>
      <c r="G139" s="1"/>
      <c r="H139" s="7">
        <v>-379.99999999999994</v>
      </c>
      <c r="I139" s="8">
        <v>0</v>
      </c>
      <c r="J139" s="8">
        <v>-180.00000000000003</v>
      </c>
      <c r="K139" s="9">
        <v>-199.99999999999974</v>
      </c>
    </row>
    <row r="140" spans="1:11" x14ac:dyDescent="0.25">
      <c r="A140" s="279"/>
      <c r="B140" s="31" t="s">
        <v>7</v>
      </c>
      <c r="C140" s="7">
        <v>-240.00000000000034</v>
      </c>
      <c r="D140" s="8">
        <v>0</v>
      </c>
      <c r="E140" s="8">
        <v>-9.0000000000000053</v>
      </c>
      <c r="F140" s="8">
        <v>-230.99999999999952</v>
      </c>
      <c r="G140" s="1"/>
      <c r="H140" s="7">
        <v>-119.00000000000004</v>
      </c>
      <c r="I140" s="8">
        <v>0</v>
      </c>
      <c r="J140" s="8">
        <v>-100</v>
      </c>
      <c r="K140" s="9">
        <v>-19.000000000000014</v>
      </c>
    </row>
    <row r="141" spans="1:11" x14ac:dyDescent="0.25">
      <c r="A141" s="279"/>
      <c r="B141" s="31" t="s">
        <v>8</v>
      </c>
      <c r="C141" s="7">
        <v>-28.000000000000032</v>
      </c>
      <c r="D141" s="8">
        <v>0</v>
      </c>
      <c r="E141" s="8">
        <v>0</v>
      </c>
      <c r="F141" s="8">
        <v>-28.000000000000011</v>
      </c>
      <c r="G141" s="1"/>
      <c r="H141" s="7">
        <v>-105.99999999999999</v>
      </c>
      <c r="I141" s="8">
        <v>0</v>
      </c>
      <c r="J141" s="8">
        <v>0</v>
      </c>
      <c r="K141" s="9">
        <v>-106.00000000000001</v>
      </c>
    </row>
    <row r="142" spans="1:11" x14ac:dyDescent="0.25">
      <c r="A142" s="279"/>
      <c r="B142" s="31" t="s">
        <v>9</v>
      </c>
      <c r="C142" s="7">
        <v>-219.9999999999998</v>
      </c>
      <c r="D142" s="8">
        <v>0</v>
      </c>
      <c r="E142" s="8">
        <v>-132</v>
      </c>
      <c r="F142" s="8">
        <v>-88.000000000000057</v>
      </c>
      <c r="G142" s="1"/>
      <c r="H142" s="7">
        <v>-122.00000000000004</v>
      </c>
      <c r="I142" s="8">
        <v>0</v>
      </c>
      <c r="J142" s="8">
        <v>-17.000000000000004</v>
      </c>
      <c r="K142" s="9">
        <v>-104.99999999999999</v>
      </c>
    </row>
    <row r="143" spans="1:11" x14ac:dyDescent="0.25">
      <c r="A143" s="279"/>
      <c r="B143" s="31" t="s">
        <v>10</v>
      </c>
      <c r="C143" s="7">
        <v>-283.99999999999949</v>
      </c>
      <c r="D143" s="8">
        <v>0</v>
      </c>
      <c r="E143" s="8">
        <v>0</v>
      </c>
      <c r="F143" s="8">
        <v>-283.99999999999983</v>
      </c>
      <c r="G143" s="1"/>
      <c r="H143" s="7">
        <v>-323</v>
      </c>
      <c r="I143" s="8">
        <v>-15</v>
      </c>
      <c r="J143" s="8">
        <v>-255</v>
      </c>
      <c r="K143" s="9">
        <v>-53.000000000000043</v>
      </c>
    </row>
    <row r="144" spans="1:11" x14ac:dyDescent="0.25">
      <c r="A144" s="279"/>
      <c r="B144" s="31" t="s">
        <v>11</v>
      </c>
      <c r="C144" s="7">
        <v>-90.000000000000043</v>
      </c>
      <c r="D144" s="8">
        <v>0</v>
      </c>
      <c r="E144" s="8">
        <v>-19.000000000000004</v>
      </c>
      <c r="F144" s="8">
        <v>-71</v>
      </c>
      <c r="G144" s="1"/>
      <c r="H144" s="7">
        <v>-188.00000000000017</v>
      </c>
      <c r="I144" s="8">
        <v>0</v>
      </c>
      <c r="J144" s="8">
        <v>-3.0000000000000018</v>
      </c>
      <c r="K144" s="9">
        <v>-185.00000000000003</v>
      </c>
    </row>
    <row r="145" spans="1:11" x14ac:dyDescent="0.25">
      <c r="A145" s="279"/>
      <c r="B145" s="31" t="s">
        <v>12</v>
      </c>
      <c r="C145" s="7">
        <v>-242.99999999999989</v>
      </c>
      <c r="D145" s="8">
        <v>0</v>
      </c>
      <c r="E145" s="8">
        <v>-2.0000000000000004</v>
      </c>
      <c r="F145" s="8">
        <v>-241.00000000000009</v>
      </c>
      <c r="G145" s="1"/>
      <c r="H145" s="7">
        <v>-66.000000000000014</v>
      </c>
      <c r="I145" s="8">
        <v>0</v>
      </c>
      <c r="J145" s="8">
        <v>-24.000000000000011</v>
      </c>
      <c r="K145" s="9">
        <v>-42.000000000000007</v>
      </c>
    </row>
    <row r="146" spans="1:11" x14ac:dyDescent="0.25">
      <c r="A146" s="279"/>
      <c r="B146" s="31" t="s">
        <v>13</v>
      </c>
      <c r="C146" s="7">
        <v>-84.000000000000028</v>
      </c>
      <c r="D146" s="8">
        <v>0</v>
      </c>
      <c r="E146" s="8">
        <v>-30.999999999999979</v>
      </c>
      <c r="F146" s="8">
        <v>-53.000000000000014</v>
      </c>
      <c r="G146" s="1"/>
      <c r="H146" s="7">
        <v>-81.999999999999986</v>
      </c>
      <c r="I146" s="8">
        <v>0</v>
      </c>
      <c r="J146" s="8">
        <v>-1.0000000000000004</v>
      </c>
      <c r="K146" s="9">
        <v>-80.999999999999972</v>
      </c>
    </row>
    <row r="147" spans="1:11" x14ac:dyDescent="0.25">
      <c r="A147" s="279"/>
      <c r="B147" s="31" t="s">
        <v>14</v>
      </c>
      <c r="C147" s="7">
        <v>-277.00000000000017</v>
      </c>
      <c r="D147" s="8">
        <v>0</v>
      </c>
      <c r="E147" s="8">
        <v>-48.999999999999993</v>
      </c>
      <c r="F147" s="8">
        <v>-228.00000000000014</v>
      </c>
      <c r="G147" s="1"/>
      <c r="H147" s="7">
        <v>-14.000000000000023</v>
      </c>
      <c r="I147" s="8">
        <v>0</v>
      </c>
      <c r="J147" s="8">
        <v>0</v>
      </c>
      <c r="K147" s="9">
        <v>-14.000000000000016</v>
      </c>
    </row>
    <row r="148" spans="1:11" x14ac:dyDescent="0.25">
      <c r="A148" s="279"/>
      <c r="B148" s="31" t="s">
        <v>15</v>
      </c>
      <c r="C148" s="7">
        <v>-227.99999999999955</v>
      </c>
      <c r="D148" s="8">
        <v>-120</v>
      </c>
      <c r="E148" s="8">
        <v>0</v>
      </c>
      <c r="F148" s="8">
        <v>-108.00000000000004</v>
      </c>
      <c r="G148" s="1"/>
      <c r="H148" s="7">
        <v>-164.00000000000003</v>
      </c>
      <c r="I148" s="8">
        <v>0</v>
      </c>
      <c r="J148" s="8">
        <v>-21.000000000000018</v>
      </c>
      <c r="K148" s="9">
        <v>-143.00000000000009</v>
      </c>
    </row>
    <row r="149" spans="1:11" ht="14.4" thickBot="1" x14ac:dyDescent="0.3">
      <c r="A149" s="280"/>
      <c r="B149" s="33" t="s">
        <v>16</v>
      </c>
      <c r="C149" s="11">
        <v>-74.999999999999901</v>
      </c>
      <c r="D149" s="12">
        <v>0</v>
      </c>
      <c r="E149" s="12">
        <v>-26.999999999999993</v>
      </c>
      <c r="F149" s="12">
        <v>-48</v>
      </c>
      <c r="G149" s="10"/>
      <c r="H149" s="11">
        <v>-41.000000000000007</v>
      </c>
      <c r="I149" s="12">
        <v>0</v>
      </c>
      <c r="J149" s="12">
        <v>0</v>
      </c>
      <c r="K149" s="13">
        <v>-41.000000000000036</v>
      </c>
    </row>
    <row r="150" spans="1:11" x14ac:dyDescent="0.25">
      <c r="A150" s="278">
        <v>2016</v>
      </c>
      <c r="B150" s="34" t="s">
        <v>5</v>
      </c>
      <c r="C150" s="16">
        <v>-315.00000000000028</v>
      </c>
      <c r="D150" s="17">
        <v>0</v>
      </c>
      <c r="E150" s="8">
        <v>-136</v>
      </c>
      <c r="F150" s="17">
        <v>-179.0000000000006</v>
      </c>
      <c r="G150" s="15"/>
      <c r="H150" s="16">
        <v>-41.000000000000057</v>
      </c>
      <c r="I150" s="17">
        <v>0</v>
      </c>
      <c r="J150" s="17">
        <v>0</v>
      </c>
      <c r="K150" s="18">
        <v>-41.000000000000085</v>
      </c>
    </row>
    <row r="151" spans="1:11" x14ac:dyDescent="0.25">
      <c r="A151" s="279"/>
      <c r="B151" s="31" t="s">
        <v>6</v>
      </c>
      <c r="C151" s="7">
        <v>-92.000000000000085</v>
      </c>
      <c r="D151" s="8">
        <v>0</v>
      </c>
      <c r="E151" s="8">
        <v>0</v>
      </c>
      <c r="F151" s="8">
        <v>-92.000000000000142</v>
      </c>
      <c r="G151" s="1"/>
      <c r="H151" s="7">
        <v>-28.999999999999979</v>
      </c>
      <c r="I151" s="8">
        <v>0</v>
      </c>
      <c r="J151" s="8">
        <v>0</v>
      </c>
      <c r="K151" s="9">
        <v>-28.99999999999995</v>
      </c>
    </row>
    <row r="152" spans="1:11" x14ac:dyDescent="0.25">
      <c r="A152" s="279"/>
      <c r="B152" s="31" t="s">
        <v>7</v>
      </c>
      <c r="C152" s="7">
        <v>-693.99999999999966</v>
      </c>
      <c r="D152" s="8">
        <v>-123.99999999999999</v>
      </c>
      <c r="E152" s="8">
        <v>-526.99999999999966</v>
      </c>
      <c r="F152" s="8">
        <v>-43.000000000000071</v>
      </c>
      <c r="G152" s="1"/>
      <c r="H152" s="7">
        <v>-48.000000000000014</v>
      </c>
      <c r="I152" s="8">
        <v>0</v>
      </c>
      <c r="J152" s="8">
        <v>-24.000000000000014</v>
      </c>
      <c r="K152" s="9">
        <v>-24</v>
      </c>
    </row>
    <row r="153" spans="1:11" x14ac:dyDescent="0.25">
      <c r="A153" s="279"/>
      <c r="B153" s="31" t="s">
        <v>8</v>
      </c>
      <c r="C153" s="7">
        <v>-67.999999999999957</v>
      </c>
      <c r="D153" s="8">
        <v>0</v>
      </c>
      <c r="E153" s="8">
        <v>0</v>
      </c>
      <c r="F153" s="8">
        <v>-68.000000000000014</v>
      </c>
      <c r="G153" s="1"/>
      <c r="H153" s="7">
        <v>-85.000000000000028</v>
      </c>
      <c r="I153" s="8">
        <v>0</v>
      </c>
      <c r="J153" s="8">
        <v>-4</v>
      </c>
      <c r="K153" s="9">
        <v>-81.000000000000057</v>
      </c>
    </row>
    <row r="154" spans="1:11" x14ac:dyDescent="0.25">
      <c r="A154" s="279"/>
      <c r="B154" s="31" t="s">
        <v>9</v>
      </c>
      <c r="C154" s="7">
        <v>-197.9999999999998</v>
      </c>
      <c r="D154" s="8">
        <v>0</v>
      </c>
      <c r="E154" s="8">
        <v>-113.99999999999999</v>
      </c>
      <c r="F154" s="8">
        <v>-84.000000000000043</v>
      </c>
      <c r="G154" s="1"/>
      <c r="H154" s="7">
        <v>-128</v>
      </c>
      <c r="I154" s="8">
        <v>0</v>
      </c>
      <c r="J154" s="8">
        <v>-48.000000000000043</v>
      </c>
      <c r="K154" s="9">
        <v>-79.999999999999929</v>
      </c>
    </row>
    <row r="155" spans="1:11" x14ac:dyDescent="0.25">
      <c r="A155" s="279"/>
      <c r="B155" s="31" t="s">
        <v>10</v>
      </c>
      <c r="C155" s="7">
        <v>-223.00000000000006</v>
      </c>
      <c r="D155" s="8">
        <v>0</v>
      </c>
      <c r="E155" s="8">
        <v>-13.999999999999998</v>
      </c>
      <c r="F155" s="8">
        <v>-209.0000000000002</v>
      </c>
      <c r="G155" s="1"/>
      <c r="H155" s="7">
        <v>-208.00000000000011</v>
      </c>
      <c r="I155" s="8">
        <v>0</v>
      </c>
      <c r="J155" s="8">
        <v>-66.000000000000014</v>
      </c>
      <c r="K155" s="9">
        <v>-142.00000000000003</v>
      </c>
    </row>
    <row r="156" spans="1:11" x14ac:dyDescent="0.25">
      <c r="A156" s="279"/>
      <c r="B156" s="31" t="s">
        <v>11</v>
      </c>
      <c r="C156" s="7">
        <v>-144.00000000000023</v>
      </c>
      <c r="D156" s="8">
        <v>0</v>
      </c>
      <c r="E156" s="8">
        <v>-18</v>
      </c>
      <c r="F156" s="8">
        <v>-126.00000000000006</v>
      </c>
      <c r="G156" s="1"/>
      <c r="H156" s="7">
        <v>-173.00000000000011</v>
      </c>
      <c r="I156" s="8">
        <v>0</v>
      </c>
      <c r="J156" s="8">
        <v>-79.999999999999929</v>
      </c>
      <c r="K156" s="9">
        <v>-93</v>
      </c>
    </row>
    <row r="157" spans="1:11" x14ac:dyDescent="0.25">
      <c r="A157" s="279"/>
      <c r="B157" s="31" t="s">
        <v>12</v>
      </c>
      <c r="C157" s="7">
        <v>-404.9999999999996</v>
      </c>
      <c r="D157" s="8">
        <v>0</v>
      </c>
      <c r="E157" s="8">
        <v>-45.999999999999993</v>
      </c>
      <c r="F157" s="8">
        <v>-358.99999999999943</v>
      </c>
      <c r="G157" s="1"/>
      <c r="H157" s="7">
        <v>-64.000000000000071</v>
      </c>
      <c r="I157" s="8">
        <v>0</v>
      </c>
      <c r="J157" s="8">
        <v>0</v>
      </c>
      <c r="K157" s="9">
        <v>-64.000000000000043</v>
      </c>
    </row>
    <row r="158" spans="1:11" x14ac:dyDescent="0.25">
      <c r="A158" s="279"/>
      <c r="B158" s="31" t="s">
        <v>13</v>
      </c>
      <c r="C158" s="7">
        <v>-371.9999999999996</v>
      </c>
      <c r="D158" s="8">
        <v>0</v>
      </c>
      <c r="E158" s="8">
        <v>-33</v>
      </c>
      <c r="F158" s="8">
        <v>-338.99999999999955</v>
      </c>
      <c r="G158" s="1"/>
      <c r="H158" s="7">
        <v>-287</v>
      </c>
      <c r="I158" s="8">
        <v>0</v>
      </c>
      <c r="J158" s="8">
        <v>-240.0000000000002</v>
      </c>
      <c r="K158" s="9">
        <v>-46.999999999999964</v>
      </c>
    </row>
    <row r="159" spans="1:11" x14ac:dyDescent="0.25">
      <c r="A159" s="279"/>
      <c r="B159" s="31" t="s">
        <v>14</v>
      </c>
      <c r="C159" s="7">
        <v>-123.00000000000026</v>
      </c>
      <c r="D159" s="8">
        <v>0</v>
      </c>
      <c r="E159" s="8">
        <v>0</v>
      </c>
      <c r="F159" s="8">
        <v>-123.00000000000018</v>
      </c>
      <c r="G159" s="1"/>
      <c r="H159" s="7">
        <v>-268.0000000000004</v>
      </c>
      <c r="I159" s="8">
        <v>0</v>
      </c>
      <c r="J159" s="8">
        <v>0</v>
      </c>
      <c r="K159" s="9">
        <v>-268.00000000000023</v>
      </c>
    </row>
    <row r="160" spans="1:11" x14ac:dyDescent="0.25">
      <c r="A160" s="279"/>
      <c r="B160" s="31" t="s">
        <v>15</v>
      </c>
      <c r="C160" s="7">
        <v>-237</v>
      </c>
      <c r="D160" s="8">
        <v>0</v>
      </c>
      <c r="E160" s="8">
        <v>0</v>
      </c>
      <c r="F160" s="8">
        <v>-237.00000000000003</v>
      </c>
      <c r="G160" s="1"/>
      <c r="H160" s="7">
        <v>-340.00000000000006</v>
      </c>
      <c r="I160" s="8" t="s">
        <v>155</v>
      </c>
      <c r="J160" s="8">
        <v>-252</v>
      </c>
      <c r="K160" s="9">
        <v>-88.000000000000014</v>
      </c>
    </row>
    <row r="161" spans="1:11" ht="14.4" thickBot="1" x14ac:dyDescent="0.3">
      <c r="A161" s="280"/>
      <c r="B161" s="33" t="s">
        <v>16</v>
      </c>
      <c r="C161" s="11">
        <v>-72.999999999999986</v>
      </c>
      <c r="D161" s="12">
        <v>0</v>
      </c>
      <c r="E161" s="12">
        <v>0</v>
      </c>
      <c r="F161" s="12">
        <v>-72.999999999999986</v>
      </c>
      <c r="G161" s="10"/>
      <c r="H161" s="11">
        <v>-377.00000000000057</v>
      </c>
      <c r="I161" s="12" t="s">
        <v>155</v>
      </c>
      <c r="J161" s="12">
        <v>-9.9999999999999929</v>
      </c>
      <c r="K161" s="13">
        <v>-367</v>
      </c>
    </row>
    <row r="162" spans="1:11" x14ac:dyDescent="0.25">
      <c r="A162" s="278">
        <v>2017</v>
      </c>
      <c r="B162" s="34" t="s">
        <v>5</v>
      </c>
      <c r="C162" s="16">
        <v>-544.00000000000045</v>
      </c>
      <c r="D162" s="17">
        <v>0</v>
      </c>
      <c r="E162" s="8">
        <v>-179</v>
      </c>
      <c r="F162" s="17">
        <v>-365.00000000000051</v>
      </c>
      <c r="G162" s="15"/>
      <c r="H162" s="16">
        <v>-259.00000000000017</v>
      </c>
      <c r="I162" s="17" t="s">
        <v>155</v>
      </c>
      <c r="J162" s="17">
        <v>-19.999999999999996</v>
      </c>
      <c r="K162" s="18">
        <v>-238.99999999999977</v>
      </c>
    </row>
    <row r="163" spans="1:11" x14ac:dyDescent="0.25">
      <c r="A163" s="279"/>
      <c r="B163" s="31" t="s">
        <v>6</v>
      </c>
      <c r="C163" s="7">
        <v>-200.99999999999991</v>
      </c>
      <c r="D163" s="8">
        <v>0</v>
      </c>
      <c r="E163" s="8">
        <v>-9.9999999999999982</v>
      </c>
      <c r="F163" s="8">
        <v>-191.00000000000009</v>
      </c>
      <c r="G163" s="1"/>
      <c r="H163" s="7">
        <v>-156</v>
      </c>
      <c r="I163" s="8" t="s">
        <v>155</v>
      </c>
      <c r="J163" s="8">
        <v>-108.00000000000003</v>
      </c>
      <c r="K163" s="9">
        <v>-48.000000000000043</v>
      </c>
    </row>
    <row r="164" spans="1:11" x14ac:dyDescent="0.25">
      <c r="A164" s="279"/>
      <c r="B164" s="31" t="s">
        <v>7</v>
      </c>
      <c r="C164" s="7">
        <v>-232.00000000000014</v>
      </c>
      <c r="D164" s="8">
        <v>0</v>
      </c>
      <c r="E164" s="8">
        <v>-96.000000000000028</v>
      </c>
      <c r="F164" s="8">
        <v>-136.0000000000002</v>
      </c>
      <c r="G164" s="1"/>
      <c r="H164" s="7">
        <v>-211.99999999999994</v>
      </c>
      <c r="I164" s="8">
        <v>0</v>
      </c>
      <c r="J164" s="8">
        <v>-94.999999999999986</v>
      </c>
      <c r="K164" s="9">
        <v>-116.99999999999991</v>
      </c>
    </row>
    <row r="165" spans="1:11" x14ac:dyDescent="0.25">
      <c r="A165" s="279"/>
      <c r="B165" s="31" t="s">
        <v>8</v>
      </c>
      <c r="C165" s="7">
        <v>-270.99999999999994</v>
      </c>
      <c r="D165" s="8">
        <v>-24</v>
      </c>
      <c r="E165" s="8">
        <v>-52</v>
      </c>
      <c r="F165" s="8">
        <v>-195.00000000000009</v>
      </c>
      <c r="G165" s="1"/>
      <c r="H165" s="7">
        <v>-250.99999999999986</v>
      </c>
      <c r="I165" s="8">
        <v>0</v>
      </c>
      <c r="J165" s="8">
        <v>0</v>
      </c>
      <c r="K165" s="9">
        <v>-250.99999999999986</v>
      </c>
    </row>
    <row r="166" spans="1:11" x14ac:dyDescent="0.25">
      <c r="A166" s="279"/>
      <c r="B166" s="31" t="s">
        <v>9</v>
      </c>
      <c r="C166" s="7">
        <v>-482.00000000000051</v>
      </c>
      <c r="D166" s="8">
        <v>0</v>
      </c>
      <c r="E166" s="8">
        <v>-67.999999999999986</v>
      </c>
      <c r="F166" s="8">
        <v>-413.99999999999983</v>
      </c>
      <c r="G166" s="1"/>
      <c r="H166" s="7">
        <v>-121.00000000000003</v>
      </c>
      <c r="I166" s="8">
        <v>0</v>
      </c>
      <c r="J166" s="8">
        <v>-48.000000000000021</v>
      </c>
      <c r="K166" s="9">
        <v>-73</v>
      </c>
    </row>
    <row r="167" spans="1:11" x14ac:dyDescent="0.25">
      <c r="A167" s="279"/>
      <c r="B167" s="31" t="s">
        <v>10</v>
      </c>
      <c r="C167" s="7">
        <v>-160.00000000000009</v>
      </c>
      <c r="D167" s="8">
        <v>0</v>
      </c>
      <c r="E167" s="8">
        <v>-4.0000000000000009</v>
      </c>
      <c r="F167" s="8">
        <v>-156.00000000000009</v>
      </c>
      <c r="G167" s="1"/>
      <c r="H167" s="7">
        <v>-199.99999999999997</v>
      </c>
      <c r="I167" s="8">
        <v>0</v>
      </c>
      <c r="J167" s="8">
        <v>-28.000000000000021</v>
      </c>
      <c r="K167" s="9">
        <v>-172.00000000000011</v>
      </c>
    </row>
    <row r="168" spans="1:11" x14ac:dyDescent="0.25">
      <c r="A168" s="279"/>
      <c r="B168" s="31" t="s">
        <v>11</v>
      </c>
      <c r="C168" s="7">
        <v>-442</v>
      </c>
      <c r="D168" s="8">
        <v>0</v>
      </c>
      <c r="E168" s="8">
        <v>-116.99999999999993</v>
      </c>
      <c r="F168" s="8">
        <v>-324.99999999999966</v>
      </c>
      <c r="G168" s="1"/>
      <c r="H168" s="7">
        <v>-309.99999999999983</v>
      </c>
      <c r="I168" s="8">
        <v>0</v>
      </c>
      <c r="J168" s="8">
        <v>-299</v>
      </c>
      <c r="K168" s="9">
        <v>-11.000000000000002</v>
      </c>
    </row>
    <row r="169" spans="1:11" x14ac:dyDescent="0.25">
      <c r="A169" s="279"/>
      <c r="B169" s="31" t="s">
        <v>12</v>
      </c>
      <c r="C169" s="7">
        <v>-126.0000000000002</v>
      </c>
      <c r="D169" s="8">
        <v>0</v>
      </c>
      <c r="E169" s="8">
        <v>-23.000000000000014</v>
      </c>
      <c r="F169" s="8">
        <v>-103.00000000000034</v>
      </c>
      <c r="G169" s="1"/>
      <c r="H169" s="7">
        <v>-285.99999999999972</v>
      </c>
      <c r="I169" s="8" t="s">
        <v>155</v>
      </c>
      <c r="J169" s="8">
        <v>-149</v>
      </c>
      <c r="K169" s="9">
        <v>-136.99999999999997</v>
      </c>
    </row>
    <row r="170" spans="1:11" x14ac:dyDescent="0.25">
      <c r="A170" s="279"/>
      <c r="B170" s="31" t="s">
        <v>13</v>
      </c>
      <c r="C170" s="7">
        <v>-27.000000000000028</v>
      </c>
      <c r="D170" s="8">
        <v>0</v>
      </c>
      <c r="E170" s="8">
        <v>0</v>
      </c>
      <c r="F170" s="8">
        <v>-27.000000000000025</v>
      </c>
      <c r="G170" s="1"/>
      <c r="H170" s="7">
        <v>-189.00000000000011</v>
      </c>
      <c r="I170" s="8" t="s">
        <v>155</v>
      </c>
      <c r="J170" s="8">
        <v>-102.99999999999997</v>
      </c>
      <c r="K170" s="9">
        <v>-86.000000000000213</v>
      </c>
    </row>
    <row r="171" spans="1:11" x14ac:dyDescent="0.25">
      <c r="A171" s="279"/>
      <c r="B171" s="31" t="s">
        <v>14</v>
      </c>
      <c r="C171" s="7">
        <v>-49.00000000000005</v>
      </c>
      <c r="D171" s="8">
        <v>0</v>
      </c>
      <c r="E171" s="8">
        <v>0</v>
      </c>
      <c r="F171" s="8">
        <v>-49.000000000000036</v>
      </c>
      <c r="G171" s="1"/>
      <c r="H171" s="7">
        <v>-183.9999999999998</v>
      </c>
      <c r="I171" s="8" t="s">
        <v>155</v>
      </c>
      <c r="J171" s="8">
        <v>-13</v>
      </c>
      <c r="K171" s="9">
        <v>-170.99999999999991</v>
      </c>
    </row>
    <row r="172" spans="1:11" x14ac:dyDescent="0.25">
      <c r="A172" s="279"/>
      <c r="B172" s="31" t="s">
        <v>15</v>
      </c>
      <c r="C172" s="7">
        <v>-339.00000000000023</v>
      </c>
      <c r="D172" s="8">
        <v>0</v>
      </c>
      <c r="E172" s="8">
        <v>-129</v>
      </c>
      <c r="F172" s="8">
        <v>-210.00000000000048</v>
      </c>
      <c r="G172" s="1"/>
      <c r="H172" s="7">
        <v>-701.99999999999989</v>
      </c>
      <c r="I172" s="8" t="s">
        <v>155</v>
      </c>
      <c r="J172" s="8">
        <v>-595.99999999999977</v>
      </c>
      <c r="K172" s="9">
        <v>-105.9999999999999</v>
      </c>
    </row>
    <row r="173" spans="1:11" ht="14.4" thickBot="1" x14ac:dyDescent="0.3">
      <c r="A173" s="280"/>
      <c r="B173" s="33" t="s">
        <v>16</v>
      </c>
      <c r="C173" s="11">
        <v>-293.00000000000006</v>
      </c>
      <c r="D173" s="12">
        <v>0</v>
      </c>
      <c r="E173" s="12">
        <v>-168.00000000000006</v>
      </c>
      <c r="F173" s="12">
        <v>-125.00000000000003</v>
      </c>
      <c r="G173" s="10"/>
      <c r="H173" s="11">
        <v>-118.00000000000004</v>
      </c>
      <c r="I173" s="12" t="s">
        <v>155</v>
      </c>
      <c r="J173" s="12">
        <v>-19.999999999999996</v>
      </c>
      <c r="K173" s="13">
        <v>-98.000000000000028</v>
      </c>
    </row>
    <row r="174" spans="1:11" x14ac:dyDescent="0.25">
      <c r="A174" s="281">
        <v>2018</v>
      </c>
      <c r="B174" s="34" t="s">
        <v>5</v>
      </c>
      <c r="C174" s="16">
        <v>-82.999999999999886</v>
      </c>
      <c r="D174" s="35">
        <v>0</v>
      </c>
      <c r="E174" s="35">
        <v>-40.999999999999986</v>
      </c>
      <c r="F174" s="35">
        <v>-42.000000000000057</v>
      </c>
      <c r="G174" s="15"/>
      <c r="H174" s="16">
        <v>-362.00000000000006</v>
      </c>
      <c r="I174" s="35">
        <v>0</v>
      </c>
      <c r="J174" s="35">
        <v>-160.99999999999997</v>
      </c>
      <c r="K174" s="36">
        <v>-200.99999999999997</v>
      </c>
    </row>
    <row r="175" spans="1:11" x14ac:dyDescent="0.25">
      <c r="A175" s="282"/>
      <c r="B175" s="31" t="s">
        <v>6</v>
      </c>
      <c r="C175" s="7">
        <v>-343.0000000000004</v>
      </c>
      <c r="D175" s="22">
        <v>-30</v>
      </c>
      <c r="E175" s="22">
        <v>0</v>
      </c>
      <c r="F175" s="22">
        <v>-313.00000000000063</v>
      </c>
      <c r="G175" s="1"/>
      <c r="H175" s="7">
        <v>-177.00000000000017</v>
      </c>
      <c r="I175" s="22">
        <v>0</v>
      </c>
      <c r="J175" s="22">
        <v>-66</v>
      </c>
      <c r="K175" s="28">
        <v>-111.00000000000018</v>
      </c>
    </row>
    <row r="176" spans="1:11" x14ac:dyDescent="0.25">
      <c r="A176" s="282"/>
      <c r="B176" s="31" t="s">
        <v>7</v>
      </c>
      <c r="C176" s="7">
        <v>-311.00000000000006</v>
      </c>
      <c r="D176" s="22">
        <v>0</v>
      </c>
      <c r="E176" s="22">
        <v>-125.00000000000001</v>
      </c>
      <c r="F176" s="22">
        <v>-186.00000000000006</v>
      </c>
      <c r="G176" s="1"/>
      <c r="H176" s="7">
        <v>-144.99999999999991</v>
      </c>
      <c r="I176" s="22">
        <v>0</v>
      </c>
      <c r="J176" s="22">
        <v>-24.000000000000011</v>
      </c>
      <c r="K176" s="28">
        <v>-120.99999999999994</v>
      </c>
    </row>
    <row r="177" spans="1:11" x14ac:dyDescent="0.25">
      <c r="A177" s="282"/>
      <c r="B177" s="31" t="s">
        <v>8</v>
      </c>
      <c r="C177" s="7">
        <v>-212.00000000000031</v>
      </c>
      <c r="D177" s="22">
        <v>0</v>
      </c>
      <c r="E177" s="22">
        <v>-70.000000000000014</v>
      </c>
      <c r="F177" s="22">
        <v>-142</v>
      </c>
      <c r="G177" s="1"/>
      <c r="H177" s="7">
        <v>-478.00000000000023</v>
      </c>
      <c r="I177" s="22">
        <v>0</v>
      </c>
      <c r="J177" s="22">
        <v>-164.99999999999997</v>
      </c>
      <c r="K177" s="28">
        <v>-312.99999999999994</v>
      </c>
    </row>
    <row r="178" spans="1:11" x14ac:dyDescent="0.25">
      <c r="A178" s="282"/>
      <c r="B178" s="31" t="s">
        <v>9</v>
      </c>
      <c r="C178" s="7">
        <v>-88.00000000000027</v>
      </c>
      <c r="D178" s="22">
        <v>0</v>
      </c>
      <c r="E178" s="22">
        <v>0</v>
      </c>
      <c r="F178" s="22">
        <v>-88.000000000000185</v>
      </c>
      <c r="G178" s="1"/>
      <c r="H178" s="7">
        <v>-215.99999999999997</v>
      </c>
      <c r="I178" s="22">
        <v>0</v>
      </c>
      <c r="J178" s="22">
        <v>-144.00000000000003</v>
      </c>
      <c r="K178" s="28">
        <v>-71.999999999999986</v>
      </c>
    </row>
    <row r="179" spans="1:11" x14ac:dyDescent="0.25">
      <c r="A179" s="282"/>
      <c r="B179" s="31" t="s">
        <v>10</v>
      </c>
      <c r="C179" s="7">
        <v>-254.00000000000034</v>
      </c>
      <c r="D179" s="22">
        <v>0</v>
      </c>
      <c r="E179" s="22">
        <v>-15.000000000000012</v>
      </c>
      <c r="F179" s="22">
        <v>-239.00000000000034</v>
      </c>
      <c r="G179" s="1"/>
      <c r="H179" s="7">
        <v>-210.00000000000014</v>
      </c>
      <c r="I179" s="22">
        <v>0</v>
      </c>
      <c r="J179" s="22">
        <v>-77</v>
      </c>
      <c r="K179" s="28">
        <v>-133</v>
      </c>
    </row>
    <row r="180" spans="1:11" x14ac:dyDescent="0.25">
      <c r="A180" s="282"/>
      <c r="B180" s="31" t="s">
        <v>11</v>
      </c>
      <c r="C180" s="7">
        <v>-21.000000000000007</v>
      </c>
      <c r="D180" s="22">
        <v>0</v>
      </c>
      <c r="E180" s="22">
        <v>0</v>
      </c>
      <c r="F180" s="22">
        <v>-21.000000000000004</v>
      </c>
      <c r="G180" s="1"/>
      <c r="H180" s="7">
        <v>-113.00000000000009</v>
      </c>
      <c r="I180" s="22">
        <v>0</v>
      </c>
      <c r="J180" s="22">
        <v>-3.0000000000000004</v>
      </c>
      <c r="K180" s="28">
        <v>-109.99999999999997</v>
      </c>
    </row>
    <row r="181" spans="1:11" x14ac:dyDescent="0.25">
      <c r="A181" s="282"/>
      <c r="B181" s="31" t="s">
        <v>12</v>
      </c>
      <c r="C181" s="7">
        <v>-127.00000000000006</v>
      </c>
      <c r="D181" s="22">
        <v>0</v>
      </c>
      <c r="E181" s="22">
        <v>-55.999999999999993</v>
      </c>
      <c r="F181" s="22">
        <v>-71.000000000000085</v>
      </c>
      <c r="G181" s="1"/>
      <c r="H181" s="7">
        <v>-95.000000000000028</v>
      </c>
      <c r="I181" s="22">
        <v>0</v>
      </c>
      <c r="J181" s="22">
        <v>-14</v>
      </c>
      <c r="K181" s="28">
        <v>-80.999999999999986</v>
      </c>
    </row>
    <row r="182" spans="1:11" x14ac:dyDescent="0.25">
      <c r="A182" s="282"/>
      <c r="B182" s="31" t="s">
        <v>13</v>
      </c>
      <c r="C182" s="7">
        <v>-232.99999999999989</v>
      </c>
      <c r="D182" s="22">
        <v>0</v>
      </c>
      <c r="E182" s="22">
        <v>-146.0000000000002</v>
      </c>
      <c r="F182" s="22">
        <v>-86.999999999999957</v>
      </c>
      <c r="G182" s="1"/>
      <c r="H182" s="7">
        <v>-199.0000000000002</v>
      </c>
      <c r="I182" s="22">
        <v>0</v>
      </c>
      <c r="J182" s="22">
        <v>0</v>
      </c>
      <c r="K182" s="28">
        <v>-199.00000000000014</v>
      </c>
    </row>
    <row r="183" spans="1:11" x14ac:dyDescent="0.25">
      <c r="A183" s="282"/>
      <c r="B183" s="31" t="s">
        <v>14</v>
      </c>
      <c r="C183" s="7">
        <v>-86</v>
      </c>
      <c r="D183" s="22">
        <v>0</v>
      </c>
      <c r="E183" s="22">
        <v>-55</v>
      </c>
      <c r="F183" s="22">
        <v>-31.000000000000032</v>
      </c>
      <c r="G183" s="1"/>
      <c r="H183" s="7">
        <v>-163.99999999999997</v>
      </c>
      <c r="I183" s="22" t="s">
        <v>155</v>
      </c>
      <c r="J183" s="22">
        <v>-76.000000000000057</v>
      </c>
      <c r="K183" s="28">
        <v>-88.000000000000071</v>
      </c>
    </row>
    <row r="184" spans="1:11" x14ac:dyDescent="0.25">
      <c r="A184" s="282"/>
      <c r="B184" s="31" t="s">
        <v>15</v>
      </c>
      <c r="C184" s="7">
        <v>-136.00000000000023</v>
      </c>
      <c r="D184" s="22">
        <v>0</v>
      </c>
      <c r="E184" s="22">
        <v>0</v>
      </c>
      <c r="F184" s="22">
        <v>-136.00000000000026</v>
      </c>
      <c r="G184" s="1"/>
      <c r="H184" s="7">
        <v>-230.99999999999989</v>
      </c>
      <c r="I184" s="22" t="s">
        <v>155</v>
      </c>
      <c r="J184" s="22">
        <v>-32</v>
      </c>
      <c r="K184" s="28">
        <v>-199.00000000000003</v>
      </c>
    </row>
    <row r="185" spans="1:11" ht="14.4" thickBot="1" x14ac:dyDescent="0.3">
      <c r="A185" s="283"/>
      <c r="B185" s="33" t="s">
        <v>16</v>
      </c>
      <c r="C185" s="11">
        <v>-120.00000000000014</v>
      </c>
      <c r="D185" s="29">
        <v>0</v>
      </c>
      <c r="E185" s="29">
        <v>-52.000000000000007</v>
      </c>
      <c r="F185" s="29">
        <v>-68.000000000000099</v>
      </c>
      <c r="G185" s="10"/>
      <c r="H185" s="11">
        <v>-403.99999999999955</v>
      </c>
      <c r="I185" s="29" t="s">
        <v>155</v>
      </c>
      <c r="J185" s="29">
        <v>0</v>
      </c>
      <c r="K185" s="30">
        <v>-403.99999999999994</v>
      </c>
    </row>
    <row r="186" spans="1:11" x14ac:dyDescent="0.25">
      <c r="A186" s="278">
        <v>2019</v>
      </c>
      <c r="B186" s="34" t="s">
        <v>5</v>
      </c>
      <c r="C186" s="16">
        <v>-464</v>
      </c>
      <c r="D186" s="35">
        <v>-9</v>
      </c>
      <c r="E186" s="35">
        <v>0</v>
      </c>
      <c r="F186" s="35">
        <v>-454.99999999999977</v>
      </c>
      <c r="G186" s="15"/>
      <c r="H186" s="16">
        <v>-206.00000000000014</v>
      </c>
      <c r="I186" s="35" t="s">
        <v>155</v>
      </c>
      <c r="J186" s="35">
        <v>-24.000000000000007</v>
      </c>
      <c r="K186" s="36">
        <v>-182</v>
      </c>
    </row>
    <row r="187" spans="1:11" x14ac:dyDescent="0.25">
      <c r="A187" s="279"/>
      <c r="B187" s="31" t="s">
        <v>6</v>
      </c>
      <c r="C187" s="73">
        <v>-85.999999999999787</v>
      </c>
      <c r="D187" s="74">
        <v>0</v>
      </c>
      <c r="E187" s="74">
        <v>0</v>
      </c>
      <c r="F187" s="74">
        <v>-85.999999999999773</v>
      </c>
      <c r="G187" s="75"/>
      <c r="H187" s="73">
        <v>-247.9999999999998</v>
      </c>
      <c r="I187" s="74" t="s">
        <v>155</v>
      </c>
      <c r="J187" s="74">
        <v>-107.99999999999993</v>
      </c>
      <c r="K187" s="28">
        <v>-140.00000000000003</v>
      </c>
    </row>
    <row r="188" spans="1:11" x14ac:dyDescent="0.25">
      <c r="A188" s="279"/>
      <c r="B188" s="31" t="s">
        <v>7</v>
      </c>
      <c r="C188" s="73">
        <v>-798.99999999999955</v>
      </c>
      <c r="D188" s="74">
        <v>0</v>
      </c>
      <c r="E188" s="74">
        <v>-190</v>
      </c>
      <c r="F188" s="74">
        <v>-608.99999999999841</v>
      </c>
      <c r="G188" s="75"/>
      <c r="H188" s="73">
        <v>-124.9999999999999</v>
      </c>
      <c r="I188" s="74" t="s">
        <v>155</v>
      </c>
      <c r="J188" s="74">
        <v>-110</v>
      </c>
      <c r="K188" s="28">
        <v>-14.999999999999995</v>
      </c>
    </row>
    <row r="189" spans="1:11" x14ac:dyDescent="0.25">
      <c r="A189" s="279"/>
      <c r="B189" s="31" t="s">
        <v>8</v>
      </c>
      <c r="C189" s="73">
        <v>-204.00000000000014</v>
      </c>
      <c r="D189" s="74">
        <v>0</v>
      </c>
      <c r="E189" s="74">
        <v>-25.000000000000004</v>
      </c>
      <c r="F189" s="74">
        <v>-179.00000000000043</v>
      </c>
      <c r="G189" s="75"/>
      <c r="H189" s="73">
        <v>-211.00000000000031</v>
      </c>
      <c r="I189" s="74" t="s">
        <v>155</v>
      </c>
      <c r="J189" s="74">
        <v>-71.999999999999972</v>
      </c>
      <c r="K189" s="28">
        <v>-139</v>
      </c>
    </row>
    <row r="190" spans="1:11" x14ac:dyDescent="0.25">
      <c r="A190" s="279"/>
      <c r="B190" s="31" t="s">
        <v>9</v>
      </c>
      <c r="C190" s="73">
        <v>-113.99999999999983</v>
      </c>
      <c r="D190" s="74">
        <v>0</v>
      </c>
      <c r="E190" s="74">
        <v>0</v>
      </c>
      <c r="F190" s="74">
        <v>-113.99999999999997</v>
      </c>
      <c r="G190" s="75"/>
      <c r="H190" s="73">
        <v>-50.000000000000021</v>
      </c>
      <c r="I190" s="74" t="s">
        <v>155</v>
      </c>
      <c r="J190" s="74">
        <v>-30.000000000000007</v>
      </c>
      <c r="K190" s="28">
        <v>-19.999999999999993</v>
      </c>
    </row>
    <row r="191" spans="1:11" x14ac:dyDescent="0.25">
      <c r="A191" s="279"/>
      <c r="B191" s="31" t="s">
        <v>10</v>
      </c>
      <c r="C191" s="73">
        <v>-322.00000000000011</v>
      </c>
      <c r="D191" s="74">
        <v>0</v>
      </c>
      <c r="E191" s="74">
        <v>-79.000000000000014</v>
      </c>
      <c r="F191" s="74">
        <v>-242.99999999999986</v>
      </c>
      <c r="G191" s="75"/>
      <c r="H191" s="73">
        <v>-296.99999999999977</v>
      </c>
      <c r="I191" s="74" t="s">
        <v>155</v>
      </c>
      <c r="J191" s="74">
        <v>-30.000000000000004</v>
      </c>
      <c r="K191" s="28">
        <v>-266.99999999999983</v>
      </c>
    </row>
    <row r="192" spans="1:11" x14ac:dyDescent="0.25">
      <c r="A192" s="279"/>
      <c r="B192" s="31" t="s">
        <v>11</v>
      </c>
      <c r="C192" s="73">
        <v>-578.00000000000011</v>
      </c>
      <c r="D192" s="74">
        <v>0</v>
      </c>
      <c r="E192" s="74">
        <v>0</v>
      </c>
      <c r="F192" s="74">
        <v>-577.99999999999989</v>
      </c>
      <c r="G192" s="75"/>
      <c r="H192" s="73">
        <v>-182.99999999999997</v>
      </c>
      <c r="I192" s="74">
        <v>0</v>
      </c>
      <c r="J192" s="74">
        <v>-30.000000000000014</v>
      </c>
      <c r="K192" s="28">
        <v>-153.0000000000002</v>
      </c>
    </row>
    <row r="193" spans="1:11" x14ac:dyDescent="0.25">
      <c r="A193" s="279"/>
      <c r="B193" s="31" t="s">
        <v>12</v>
      </c>
      <c r="C193" s="73">
        <v>-458.00000000000097</v>
      </c>
      <c r="D193" s="74">
        <v>0</v>
      </c>
      <c r="E193" s="74">
        <v>-24.000000000000004</v>
      </c>
      <c r="F193" s="74">
        <v>-434.00000000000091</v>
      </c>
      <c r="G193" s="75"/>
      <c r="H193" s="73">
        <v>-133.00000000000006</v>
      </c>
      <c r="I193" s="74">
        <v>0</v>
      </c>
      <c r="J193" s="74">
        <v>-74</v>
      </c>
      <c r="K193" s="28">
        <v>-59.000000000000007</v>
      </c>
    </row>
    <row r="194" spans="1:11" x14ac:dyDescent="0.25">
      <c r="A194" s="279"/>
      <c r="B194" s="31" t="s">
        <v>13</v>
      </c>
      <c r="C194" s="73">
        <v>-280.00000000000006</v>
      </c>
      <c r="D194" s="74">
        <v>0</v>
      </c>
      <c r="E194" s="74">
        <v>-154</v>
      </c>
      <c r="F194" s="74">
        <v>-126.00000000000009</v>
      </c>
      <c r="G194" s="75"/>
      <c r="H194" s="73">
        <v>-91.999999999999915</v>
      </c>
      <c r="I194" s="74">
        <v>0</v>
      </c>
      <c r="J194" s="74">
        <v>-30.000000000000014</v>
      </c>
      <c r="K194" s="28">
        <v>-61.999999999999943</v>
      </c>
    </row>
    <row r="195" spans="1:11" x14ac:dyDescent="0.25">
      <c r="A195" s="279"/>
      <c r="B195" s="31" t="s">
        <v>14</v>
      </c>
      <c r="C195" s="73">
        <v>-596.0000000000008</v>
      </c>
      <c r="D195" s="76">
        <v>0</v>
      </c>
      <c r="E195" s="76">
        <v>-460.99999999999994</v>
      </c>
      <c r="F195" s="73">
        <v>-134.99999999999997</v>
      </c>
      <c r="G195" s="75"/>
      <c r="H195" s="73">
        <v>-307.00000000000006</v>
      </c>
      <c r="I195" s="76">
        <v>0</v>
      </c>
      <c r="J195" s="76">
        <v>-220.00000000000006</v>
      </c>
      <c r="K195" s="80">
        <v>-87.000000000000085</v>
      </c>
    </row>
    <row r="196" spans="1:11" x14ac:dyDescent="0.25">
      <c r="A196" s="279"/>
      <c r="B196" s="31" t="s">
        <v>15</v>
      </c>
      <c r="C196" s="73">
        <v>-197.00000000000009</v>
      </c>
      <c r="D196" s="76">
        <v>0</v>
      </c>
      <c r="E196" s="76">
        <v>-156.00000000000009</v>
      </c>
      <c r="F196" s="73">
        <v>-41.000000000000021</v>
      </c>
      <c r="G196" s="75"/>
      <c r="H196" s="73">
        <v>-63.000000000000085</v>
      </c>
      <c r="I196" s="76">
        <v>0</v>
      </c>
      <c r="J196" s="76">
        <v>0</v>
      </c>
      <c r="K196" s="80">
        <v>-63.000000000000057</v>
      </c>
    </row>
    <row r="197" spans="1:11" ht="14.4" thickBot="1" x14ac:dyDescent="0.3">
      <c r="A197" s="280"/>
      <c r="B197" s="33" t="s">
        <v>16</v>
      </c>
      <c r="C197" s="73">
        <v>-518.99999999999966</v>
      </c>
      <c r="D197" s="76">
        <v>0</v>
      </c>
      <c r="E197" s="76">
        <v>-384.00000000000017</v>
      </c>
      <c r="F197" s="73">
        <v>-134.99999999999986</v>
      </c>
      <c r="G197" s="75"/>
      <c r="H197" s="73">
        <v>-240.99999999999997</v>
      </c>
      <c r="I197" s="76">
        <v>0</v>
      </c>
      <c r="J197" s="76">
        <v>-122.00000000000007</v>
      </c>
      <c r="K197" s="80">
        <v>-119.00000000000006</v>
      </c>
    </row>
    <row r="198" spans="1:11" x14ac:dyDescent="0.25">
      <c r="A198" s="278">
        <v>2020</v>
      </c>
      <c r="B198" s="34" t="s">
        <v>5</v>
      </c>
      <c r="C198" s="16">
        <v>-324.00000000000063</v>
      </c>
      <c r="D198" s="35">
        <v>0</v>
      </c>
      <c r="E198" s="35">
        <v>-177.00000000000009</v>
      </c>
      <c r="F198" s="35">
        <v>-147.00000000000043</v>
      </c>
      <c r="G198" s="17"/>
      <c r="H198" s="16">
        <v>-84.000000000000028</v>
      </c>
      <c r="I198" s="35">
        <v>0</v>
      </c>
      <c r="J198" s="35">
        <v>-24</v>
      </c>
      <c r="K198" s="36">
        <v>-60.000000000000043</v>
      </c>
    </row>
    <row r="199" spans="1:11" x14ac:dyDescent="0.25">
      <c r="A199" s="279"/>
      <c r="B199" s="31" t="s">
        <v>6</v>
      </c>
      <c r="C199" s="73">
        <v>-375</v>
      </c>
      <c r="D199" s="74">
        <v>0</v>
      </c>
      <c r="E199" s="74">
        <v>0</v>
      </c>
      <c r="F199" s="74">
        <v>-375.00000000000068</v>
      </c>
      <c r="G199" s="76"/>
      <c r="H199" s="73">
        <v>-447.9999999999996</v>
      </c>
      <c r="I199" s="74">
        <v>0</v>
      </c>
      <c r="J199" s="74">
        <v>-71.999999999999986</v>
      </c>
      <c r="K199" s="28">
        <v>-375.99999999999977</v>
      </c>
    </row>
    <row r="200" spans="1:11" x14ac:dyDescent="0.25">
      <c r="A200" s="279"/>
      <c r="B200" s="31" t="s">
        <v>7</v>
      </c>
      <c r="C200" s="73">
        <v>-65.000000000000185</v>
      </c>
      <c r="D200" s="74">
        <v>0</v>
      </c>
      <c r="E200" s="74">
        <v>0</v>
      </c>
      <c r="F200" s="74">
        <v>-65.00000000000027</v>
      </c>
      <c r="G200" s="76"/>
      <c r="H200" s="73">
        <v>-52.999999999999943</v>
      </c>
      <c r="I200" s="74">
        <v>-4</v>
      </c>
      <c r="J200" s="74">
        <v>0</v>
      </c>
      <c r="K200" s="28">
        <v>-48.999999999999893</v>
      </c>
    </row>
    <row r="201" spans="1:11" x14ac:dyDescent="0.25">
      <c r="A201" s="279"/>
      <c r="B201" s="31" t="s">
        <v>8</v>
      </c>
      <c r="C201" s="73">
        <v>-546.00000000000091</v>
      </c>
      <c r="D201" s="74">
        <v>0</v>
      </c>
      <c r="E201" s="74">
        <v>-192.00000000000003</v>
      </c>
      <c r="F201" s="74">
        <v>-353.99999999999983</v>
      </c>
      <c r="G201" s="76"/>
      <c r="H201" s="73">
        <v>-264.00000000000011</v>
      </c>
      <c r="I201" s="74">
        <v>0</v>
      </c>
      <c r="J201" s="74">
        <v>-66</v>
      </c>
      <c r="K201" s="28">
        <v>-198.00000000000026</v>
      </c>
    </row>
    <row r="202" spans="1:11" x14ac:dyDescent="0.25">
      <c r="A202" s="279"/>
      <c r="B202" s="31" t="s">
        <v>9</v>
      </c>
      <c r="C202" s="73">
        <v>-630.99999999999955</v>
      </c>
      <c r="D202" s="74">
        <v>-23.999999999999996</v>
      </c>
      <c r="E202" s="74">
        <v>-263.00000000000011</v>
      </c>
      <c r="F202" s="74">
        <v>-343.99999999999972</v>
      </c>
      <c r="G202" s="76"/>
      <c r="H202" s="73">
        <v>-52.00000000000005</v>
      </c>
      <c r="I202" s="74">
        <v>0</v>
      </c>
      <c r="J202" s="74">
        <v>0</v>
      </c>
      <c r="K202" s="28">
        <v>-52.000000000000036</v>
      </c>
    </row>
    <row r="203" spans="1:11" s="23" customFormat="1" x14ac:dyDescent="0.25">
      <c r="A203" s="279"/>
      <c r="B203" s="31" t="s">
        <v>10</v>
      </c>
      <c r="C203" s="73">
        <v>-275</v>
      </c>
      <c r="D203" s="74">
        <v>0</v>
      </c>
      <c r="E203" s="74">
        <v>-37.000000000000036</v>
      </c>
      <c r="F203" s="74">
        <v>-237.99999999999994</v>
      </c>
      <c r="G203" s="76"/>
      <c r="H203" s="73">
        <v>-475.9999999999996</v>
      </c>
      <c r="I203" s="74">
        <v>0</v>
      </c>
      <c r="J203" s="74">
        <v>-24.000000000000004</v>
      </c>
      <c r="K203" s="28">
        <v>-451.99999999999972</v>
      </c>
    </row>
    <row r="204" spans="1:11" s="23" customFormat="1" x14ac:dyDescent="0.25">
      <c r="A204" s="279"/>
      <c r="B204" s="31" t="s">
        <v>11</v>
      </c>
      <c r="C204" s="73">
        <v>-170</v>
      </c>
      <c r="D204" s="74">
        <v>0</v>
      </c>
      <c r="E204" s="74">
        <v>0</v>
      </c>
      <c r="F204" s="74">
        <v>-170.00000000000023</v>
      </c>
      <c r="G204" s="76"/>
      <c r="H204" s="73">
        <v>-174.00000000000026</v>
      </c>
      <c r="I204" s="74">
        <v>0</v>
      </c>
      <c r="J204" s="74">
        <v>-24.000000000000021</v>
      </c>
      <c r="K204" s="28">
        <v>-150.00000000000009</v>
      </c>
    </row>
    <row r="205" spans="1:11" s="23" customFormat="1" x14ac:dyDescent="0.25">
      <c r="A205" s="279"/>
      <c r="B205" s="31" t="s">
        <v>12</v>
      </c>
      <c r="C205" s="73">
        <v>-527.99999999999943</v>
      </c>
      <c r="D205" s="74">
        <v>0</v>
      </c>
      <c r="E205" s="74">
        <v>-239.00000000000003</v>
      </c>
      <c r="F205" s="74">
        <v>-288.99999999999966</v>
      </c>
      <c r="G205" s="76"/>
      <c r="H205" s="73">
        <v>-375.00000000000011</v>
      </c>
      <c r="I205" s="74">
        <v>0</v>
      </c>
      <c r="J205" s="74">
        <v>-228</v>
      </c>
      <c r="K205" s="28">
        <v>-147.00000000000006</v>
      </c>
    </row>
    <row r="206" spans="1:11" s="23" customFormat="1" x14ac:dyDescent="0.25">
      <c r="A206" s="279"/>
      <c r="B206" s="31" t="s">
        <v>13</v>
      </c>
      <c r="C206" s="73">
        <v>-95.000000000000071</v>
      </c>
      <c r="D206" s="74">
        <v>0</v>
      </c>
      <c r="E206" s="74">
        <v>0</v>
      </c>
      <c r="F206" s="74">
        <v>-95</v>
      </c>
      <c r="G206" s="76"/>
      <c r="H206" s="73">
        <v>-223.99999999999997</v>
      </c>
      <c r="I206" s="74">
        <v>0</v>
      </c>
      <c r="J206" s="74">
        <v>-126.00000000000001</v>
      </c>
      <c r="K206" s="28">
        <v>-97.999999999999957</v>
      </c>
    </row>
    <row r="207" spans="1:11" s="23" customFormat="1" x14ac:dyDescent="0.25">
      <c r="A207" s="279"/>
      <c r="B207" s="31" t="s">
        <v>14</v>
      </c>
      <c r="C207" s="73">
        <v>-205.99999999999989</v>
      </c>
      <c r="D207" s="74">
        <v>0</v>
      </c>
      <c r="E207" s="74">
        <v>-48.000000000000007</v>
      </c>
      <c r="F207" s="74">
        <v>-157.99999999999977</v>
      </c>
      <c r="G207" s="76"/>
      <c r="H207" s="73">
        <v>-268.00000000000011</v>
      </c>
      <c r="I207" s="74">
        <v>0</v>
      </c>
      <c r="J207" s="74">
        <v>-53.999999999999986</v>
      </c>
      <c r="K207" s="28">
        <v>-214.00000000000006</v>
      </c>
    </row>
    <row r="208" spans="1:11" s="23" customFormat="1" x14ac:dyDescent="0.25">
      <c r="A208" s="279"/>
      <c r="B208" s="31" t="s">
        <v>15</v>
      </c>
      <c r="C208" s="77">
        <v>-231.99999999999898</v>
      </c>
      <c r="D208" s="78">
        <v>0</v>
      </c>
      <c r="E208" s="78">
        <v>-56</v>
      </c>
      <c r="F208" s="78">
        <v>-175.99999999999872</v>
      </c>
      <c r="G208" s="79"/>
      <c r="H208" s="77">
        <v>-139</v>
      </c>
      <c r="I208" s="78">
        <v>0</v>
      </c>
      <c r="J208" s="78">
        <v>-46</v>
      </c>
      <c r="K208" s="68">
        <v>-93</v>
      </c>
    </row>
    <row r="209" spans="1:11" s="23" customFormat="1" ht="14.4" thickBot="1" x14ac:dyDescent="0.3">
      <c r="A209" s="280"/>
      <c r="B209" s="33" t="s">
        <v>16</v>
      </c>
      <c r="C209" s="44">
        <v>-512.99999999999966</v>
      </c>
      <c r="D209" s="71">
        <v>0</v>
      </c>
      <c r="E209" s="71">
        <v>-204.00000000000006</v>
      </c>
      <c r="F209" s="71">
        <v>-308.99999999999989</v>
      </c>
      <c r="G209" s="45"/>
      <c r="H209" s="44">
        <v>-112.00000000000003</v>
      </c>
      <c r="I209" s="71">
        <v>0</v>
      </c>
      <c r="J209" s="71">
        <v>-70</v>
      </c>
      <c r="K209" s="72">
        <v>-42</v>
      </c>
    </row>
    <row r="210" spans="1:11" s="23" customFormat="1" x14ac:dyDescent="0.25">
      <c r="A210" s="328">
        <v>2021</v>
      </c>
      <c r="B210" s="243" t="s">
        <v>5</v>
      </c>
      <c r="C210" s="248">
        <v>-456.99999999999972</v>
      </c>
      <c r="D210" s="35">
        <v>0</v>
      </c>
      <c r="E210" s="35">
        <v>-390.99999999999994</v>
      </c>
      <c r="F210" s="35">
        <v>-66.000000000000057</v>
      </c>
      <c r="G210" s="17"/>
      <c r="H210" s="16">
        <v>-326.99999999999966</v>
      </c>
      <c r="I210" s="35">
        <v>0</v>
      </c>
      <c r="J210" s="35">
        <v>-158.99999999999997</v>
      </c>
      <c r="K210" s="249">
        <v>-167.99999999999991</v>
      </c>
    </row>
    <row r="211" spans="1:11" s="23" customFormat="1" x14ac:dyDescent="0.25">
      <c r="A211" s="285"/>
      <c r="B211" s="244" t="s">
        <v>6</v>
      </c>
      <c r="C211" s="169">
        <v>-1434.0000000000018</v>
      </c>
      <c r="D211" s="74">
        <v>-10</v>
      </c>
      <c r="E211" s="74">
        <v>-811.99999999999966</v>
      </c>
      <c r="F211" s="74">
        <v>-612.0000000000008</v>
      </c>
      <c r="G211" s="76"/>
      <c r="H211" s="73">
        <v>-206.99999999999991</v>
      </c>
      <c r="I211" s="74">
        <v>0</v>
      </c>
      <c r="J211" s="74">
        <v>-1.0000000000000004</v>
      </c>
      <c r="K211" s="167">
        <v>-205.99999999999991</v>
      </c>
    </row>
    <row r="212" spans="1:11" s="23" customFormat="1" x14ac:dyDescent="0.25">
      <c r="A212" s="285"/>
      <c r="B212" s="244" t="s">
        <v>7</v>
      </c>
      <c r="C212" s="169">
        <v>-743.0000000000008</v>
      </c>
      <c r="D212" s="74">
        <v>-113.00000000000003</v>
      </c>
      <c r="E212" s="74">
        <v>-257.00000000000023</v>
      </c>
      <c r="F212" s="74">
        <v>-373.0000000000004</v>
      </c>
      <c r="G212" s="76"/>
      <c r="H212" s="73">
        <v>-41.000000000000007</v>
      </c>
      <c r="I212" s="74">
        <v>0</v>
      </c>
      <c r="J212" s="74">
        <v>0</v>
      </c>
      <c r="K212" s="167">
        <v>-41.000000000000021</v>
      </c>
    </row>
    <row r="213" spans="1:11" s="23" customFormat="1" x14ac:dyDescent="0.25">
      <c r="A213" s="286"/>
      <c r="B213" s="194" t="s">
        <v>8</v>
      </c>
      <c r="C213" s="170">
        <v>-339</v>
      </c>
      <c r="D213" s="171">
        <v>-26.000000000000007</v>
      </c>
      <c r="E213" s="171">
        <v>-14.999999999999993</v>
      </c>
      <c r="F213" s="171">
        <v>-298.00000000000023</v>
      </c>
      <c r="G213" s="210"/>
      <c r="H213" s="173">
        <v>-140.99999999999997</v>
      </c>
      <c r="I213" s="171">
        <v>0</v>
      </c>
      <c r="J213" s="171">
        <v>-115.9999999999999</v>
      </c>
      <c r="K213" s="174">
        <v>-24.999999999999972</v>
      </c>
    </row>
    <row r="214" spans="1:11" s="23" customFormat="1" x14ac:dyDescent="0.25">
      <c r="A214" s="2" t="s">
        <v>17</v>
      </c>
      <c r="B214" s="2"/>
      <c r="C214" s="181"/>
      <c r="D214" s="181"/>
      <c r="E214" s="181"/>
      <c r="F214" s="181"/>
      <c r="G214" s="181"/>
      <c r="H214" s="181"/>
      <c r="I214" s="181"/>
      <c r="J214" s="181"/>
      <c r="K214" s="181"/>
    </row>
    <row r="215" spans="1:11" s="23" customFormat="1" ht="14.4" x14ac:dyDescent="0.3">
      <c r="A215" s="23" t="s">
        <v>158</v>
      </c>
      <c r="B215"/>
      <c r="C215" s="181"/>
      <c r="D215" s="181"/>
      <c r="E215" s="181"/>
      <c r="F215" s="181"/>
      <c r="G215" s="181"/>
      <c r="H215" s="181"/>
      <c r="I215" s="181"/>
      <c r="J215" s="181"/>
      <c r="K215" s="181"/>
    </row>
    <row r="216" spans="1:11" s="23" customFormat="1" ht="14.4" x14ac:dyDescent="0.3">
      <c r="A216" s="2" t="s">
        <v>18</v>
      </c>
      <c r="B216"/>
      <c r="C216" s="181"/>
      <c r="D216" s="181"/>
      <c r="E216" s="181"/>
      <c r="F216" s="181"/>
      <c r="G216" s="181"/>
      <c r="H216" s="181"/>
      <c r="I216" s="181"/>
      <c r="J216" s="181"/>
      <c r="K216" s="181"/>
    </row>
    <row r="217" spans="1:11" s="23" customFormat="1" ht="14.4" x14ac:dyDescent="0.3">
      <c r="A217" s="2" t="s">
        <v>173</v>
      </c>
      <c r="B217"/>
      <c r="C217" s="181"/>
      <c r="D217" s="181"/>
      <c r="E217" s="181"/>
      <c r="F217" s="181"/>
      <c r="G217" s="181"/>
      <c r="H217" s="181"/>
      <c r="I217" s="181"/>
      <c r="J217" s="181"/>
      <c r="K217" s="181"/>
    </row>
    <row r="218" spans="1:11" s="23" customFormat="1" ht="14.4" x14ac:dyDescent="0.3">
      <c r="A218" s="2" t="s">
        <v>156</v>
      </c>
      <c r="B218"/>
      <c r="C218" s="181"/>
      <c r="D218" s="181"/>
      <c r="E218" s="181"/>
      <c r="F218" s="181"/>
      <c r="G218" s="181"/>
      <c r="H218" s="181"/>
      <c r="I218" s="181"/>
      <c r="J218" s="181"/>
      <c r="K218" s="181"/>
    </row>
    <row r="219" spans="1:11" s="23" customFormat="1" x14ac:dyDescent="0.25">
      <c r="C219" s="181"/>
      <c r="D219" s="181"/>
      <c r="E219" s="181"/>
      <c r="F219" s="181"/>
      <c r="G219" s="181"/>
      <c r="H219" s="181"/>
      <c r="I219" s="181"/>
      <c r="J219" s="181"/>
      <c r="K219" s="181"/>
    </row>
    <row r="220" spans="1:11" s="23" customFormat="1" x14ac:dyDescent="0.25">
      <c r="C220" s="181"/>
      <c r="D220" s="181"/>
      <c r="E220" s="181"/>
      <c r="F220" s="181"/>
      <c r="G220" s="181"/>
      <c r="H220" s="181"/>
      <c r="I220" s="181"/>
      <c r="J220" s="181"/>
      <c r="K220" s="181"/>
    </row>
    <row r="221" spans="1:11" s="23" customFormat="1" x14ac:dyDescent="0.25">
      <c r="C221" s="181"/>
      <c r="D221" s="181"/>
      <c r="E221" s="181"/>
      <c r="F221" s="181"/>
      <c r="G221" s="181"/>
      <c r="H221" s="181"/>
      <c r="I221" s="181"/>
      <c r="J221" s="181"/>
      <c r="K221" s="181"/>
    </row>
    <row r="222" spans="1:11" s="23" customFormat="1" x14ac:dyDescent="0.25">
      <c r="C222" s="181"/>
      <c r="D222" s="181"/>
      <c r="E222" s="181"/>
      <c r="F222" s="181"/>
      <c r="G222" s="181"/>
      <c r="H222" s="181"/>
      <c r="I222" s="181"/>
      <c r="J222" s="181"/>
      <c r="K222" s="181"/>
    </row>
    <row r="223" spans="1:11" s="23" customFormat="1" x14ac:dyDescent="0.25">
      <c r="C223" s="181"/>
      <c r="D223" s="181"/>
      <c r="E223" s="181"/>
      <c r="F223" s="181"/>
      <c r="G223" s="181"/>
      <c r="H223" s="181"/>
      <c r="I223" s="181"/>
      <c r="J223" s="181"/>
      <c r="K223" s="181"/>
    </row>
    <row r="224" spans="1:11" s="23" customFormat="1" x14ac:dyDescent="0.25">
      <c r="C224" s="181"/>
      <c r="D224" s="181"/>
      <c r="E224" s="181"/>
      <c r="F224" s="181"/>
      <c r="G224" s="181"/>
      <c r="H224" s="181"/>
      <c r="I224" s="181"/>
      <c r="J224" s="181"/>
      <c r="K224" s="181"/>
    </row>
    <row r="225" spans="3:11" s="23" customFormat="1" x14ac:dyDescent="0.25">
      <c r="C225" s="181"/>
      <c r="D225" s="181"/>
      <c r="E225" s="181"/>
      <c r="F225" s="181"/>
      <c r="G225" s="181"/>
      <c r="H225" s="181"/>
      <c r="I225" s="181"/>
      <c r="J225" s="181"/>
      <c r="K225" s="181"/>
    </row>
    <row r="226" spans="3:11" s="23" customFormat="1" x14ac:dyDescent="0.25">
      <c r="C226" s="181"/>
      <c r="D226" s="181"/>
      <c r="E226" s="181"/>
      <c r="F226" s="181"/>
      <c r="G226" s="181"/>
      <c r="H226" s="181"/>
      <c r="I226" s="181"/>
      <c r="J226" s="181"/>
      <c r="K226" s="181"/>
    </row>
    <row r="227" spans="3:11" s="23" customFormat="1" x14ac:dyDescent="0.25">
      <c r="C227" s="181"/>
      <c r="D227" s="181"/>
      <c r="E227" s="181"/>
      <c r="F227" s="181"/>
      <c r="G227" s="181"/>
      <c r="H227" s="181"/>
      <c r="I227" s="181"/>
      <c r="J227" s="181"/>
      <c r="K227" s="181"/>
    </row>
    <row r="228" spans="3:11" s="23" customFormat="1" x14ac:dyDescent="0.25">
      <c r="C228" s="181"/>
      <c r="D228" s="181"/>
      <c r="E228" s="181"/>
      <c r="F228" s="181"/>
      <c r="G228" s="181"/>
      <c r="H228" s="181"/>
      <c r="I228" s="181"/>
      <c r="J228" s="181"/>
      <c r="K228" s="181"/>
    </row>
    <row r="229" spans="3:11" s="23" customFormat="1" x14ac:dyDescent="0.25">
      <c r="C229" s="181"/>
      <c r="D229" s="181"/>
      <c r="E229" s="181"/>
      <c r="F229" s="181"/>
      <c r="G229" s="181"/>
      <c r="H229" s="181"/>
      <c r="I229" s="181"/>
      <c r="J229" s="181"/>
      <c r="K229" s="181"/>
    </row>
    <row r="230" spans="3:11" s="23" customFormat="1" x14ac:dyDescent="0.25">
      <c r="C230" s="181"/>
      <c r="D230" s="181"/>
      <c r="E230" s="181"/>
      <c r="F230" s="181"/>
      <c r="G230" s="181"/>
      <c r="H230" s="181"/>
      <c r="I230" s="181"/>
      <c r="J230" s="181"/>
      <c r="K230" s="181"/>
    </row>
    <row r="231" spans="3:11" s="23" customFormat="1" x14ac:dyDescent="0.25">
      <c r="C231" s="181"/>
      <c r="D231" s="181"/>
      <c r="E231" s="181"/>
      <c r="F231" s="181"/>
      <c r="G231" s="181"/>
      <c r="H231" s="181"/>
      <c r="I231" s="181"/>
      <c r="J231" s="181"/>
      <c r="K231" s="181"/>
    </row>
    <row r="232" spans="3:11" s="23" customFormat="1" x14ac:dyDescent="0.25">
      <c r="C232" s="181"/>
      <c r="D232" s="181"/>
      <c r="E232" s="181"/>
      <c r="F232" s="181"/>
      <c r="G232" s="181"/>
      <c r="H232" s="181"/>
      <c r="I232" s="181"/>
      <c r="J232" s="181"/>
      <c r="K232" s="181"/>
    </row>
    <row r="233" spans="3:11" s="23" customFormat="1" x14ac:dyDescent="0.25">
      <c r="C233" s="181"/>
      <c r="D233" s="181"/>
      <c r="E233" s="181"/>
      <c r="F233" s="181"/>
      <c r="G233" s="181"/>
      <c r="H233" s="181"/>
      <c r="I233" s="181"/>
      <c r="J233" s="181"/>
      <c r="K233" s="181"/>
    </row>
    <row r="234" spans="3:11" s="23" customFormat="1" x14ac:dyDescent="0.25">
      <c r="C234" s="181"/>
      <c r="D234" s="181"/>
      <c r="E234" s="181"/>
      <c r="F234" s="181"/>
      <c r="G234" s="181"/>
      <c r="H234" s="181"/>
      <c r="I234" s="181"/>
      <c r="J234" s="181"/>
      <c r="K234" s="181"/>
    </row>
    <row r="235" spans="3:11" s="23" customFormat="1" x14ac:dyDescent="0.25">
      <c r="C235" s="181"/>
      <c r="D235" s="181"/>
      <c r="E235" s="181"/>
      <c r="F235" s="181"/>
      <c r="G235" s="181"/>
      <c r="H235" s="181"/>
      <c r="I235" s="181"/>
      <c r="J235" s="181"/>
      <c r="K235" s="181"/>
    </row>
    <row r="236" spans="3:11" s="23" customFormat="1" x14ac:dyDescent="0.25">
      <c r="C236" s="181"/>
      <c r="D236" s="181"/>
      <c r="E236" s="181"/>
      <c r="F236" s="181"/>
      <c r="G236" s="181"/>
      <c r="H236" s="181"/>
      <c r="I236" s="181"/>
      <c r="J236" s="181"/>
      <c r="K236" s="181"/>
    </row>
    <row r="237" spans="3:11" s="23" customFormat="1" x14ac:dyDescent="0.25">
      <c r="C237" s="181"/>
      <c r="D237" s="181"/>
      <c r="E237" s="181"/>
      <c r="F237" s="181"/>
      <c r="G237" s="181"/>
      <c r="H237" s="181"/>
      <c r="I237" s="181"/>
      <c r="J237" s="181"/>
      <c r="K237" s="181"/>
    </row>
    <row r="238" spans="3:11" s="23" customFormat="1" x14ac:dyDescent="0.25">
      <c r="C238" s="181"/>
      <c r="D238" s="181"/>
      <c r="E238" s="181"/>
      <c r="F238" s="181"/>
      <c r="G238" s="181"/>
      <c r="H238" s="181"/>
      <c r="I238" s="181"/>
      <c r="J238" s="181"/>
      <c r="K238" s="181"/>
    </row>
    <row r="239" spans="3:11" s="23" customFormat="1" x14ac:dyDescent="0.25">
      <c r="C239" s="181"/>
      <c r="D239" s="181"/>
      <c r="E239" s="181"/>
      <c r="F239" s="181"/>
      <c r="G239" s="181"/>
      <c r="H239" s="181"/>
      <c r="I239" s="181"/>
      <c r="J239" s="181"/>
      <c r="K239" s="181"/>
    </row>
    <row r="240" spans="3:11" s="23" customFormat="1" x14ac:dyDescent="0.25">
      <c r="C240" s="181"/>
      <c r="D240" s="181"/>
      <c r="E240" s="181"/>
      <c r="F240" s="181"/>
      <c r="G240" s="181"/>
      <c r="H240" s="181"/>
      <c r="I240" s="181"/>
      <c r="J240" s="181"/>
      <c r="K240" s="181"/>
    </row>
    <row r="241" spans="3:11" s="23" customFormat="1" x14ac:dyDescent="0.25">
      <c r="C241" s="181"/>
      <c r="D241" s="181"/>
      <c r="E241" s="181"/>
      <c r="F241" s="181"/>
      <c r="G241" s="181"/>
      <c r="H241" s="181"/>
      <c r="I241" s="181"/>
      <c r="J241" s="181"/>
      <c r="K241" s="181"/>
    </row>
    <row r="242" spans="3:11" s="23" customFormat="1" x14ac:dyDescent="0.25">
      <c r="C242" s="181"/>
      <c r="D242" s="181"/>
      <c r="E242" s="181"/>
      <c r="F242" s="181"/>
      <c r="G242" s="181"/>
      <c r="H242" s="181"/>
      <c r="I242" s="181"/>
      <c r="J242" s="181"/>
      <c r="K242" s="181"/>
    </row>
    <row r="243" spans="3:11" s="23" customFormat="1" x14ac:dyDescent="0.25">
      <c r="C243" s="181"/>
      <c r="D243" s="181"/>
      <c r="E243" s="181"/>
      <c r="F243" s="181"/>
      <c r="G243" s="181"/>
      <c r="H243" s="181"/>
      <c r="I243" s="181"/>
      <c r="J243" s="181"/>
      <c r="K243" s="181"/>
    </row>
    <row r="244" spans="3:11" s="23" customFormat="1" x14ac:dyDescent="0.25">
      <c r="C244" s="181"/>
      <c r="D244" s="181"/>
      <c r="E244" s="181"/>
      <c r="F244" s="181"/>
      <c r="G244" s="181"/>
      <c r="H244" s="181"/>
      <c r="I244" s="181"/>
      <c r="J244" s="181"/>
      <c r="K244" s="181"/>
    </row>
    <row r="245" spans="3:11" s="23" customFormat="1" x14ac:dyDescent="0.25">
      <c r="C245" s="181"/>
      <c r="D245" s="181"/>
      <c r="E245" s="181"/>
      <c r="F245" s="181"/>
      <c r="G245" s="181"/>
      <c r="H245" s="181"/>
      <c r="I245" s="181"/>
      <c r="J245" s="181"/>
      <c r="K245" s="181"/>
    </row>
    <row r="246" spans="3:11" s="23" customFormat="1" x14ac:dyDescent="0.25">
      <c r="C246" s="181"/>
      <c r="D246" s="181"/>
      <c r="E246" s="181"/>
      <c r="F246" s="181"/>
      <c r="G246" s="181"/>
      <c r="H246" s="181"/>
      <c r="I246" s="181"/>
      <c r="J246" s="181"/>
      <c r="K246" s="181"/>
    </row>
    <row r="247" spans="3:11" s="23" customFormat="1" x14ac:dyDescent="0.25">
      <c r="C247" s="181"/>
      <c r="D247" s="181"/>
      <c r="E247" s="181"/>
      <c r="F247" s="181"/>
      <c r="G247" s="181"/>
      <c r="H247" s="181"/>
      <c r="I247" s="181"/>
      <c r="J247" s="181"/>
      <c r="K247" s="181"/>
    </row>
    <row r="248" spans="3:11" s="23" customFormat="1" x14ac:dyDescent="0.25">
      <c r="C248" s="181"/>
      <c r="D248" s="181"/>
      <c r="E248" s="181"/>
      <c r="F248" s="181"/>
      <c r="G248" s="181"/>
      <c r="H248" s="181"/>
      <c r="I248" s="181"/>
      <c r="J248" s="181"/>
      <c r="K248" s="181"/>
    </row>
    <row r="249" spans="3:11" s="23" customFormat="1" x14ac:dyDescent="0.25">
      <c r="C249" s="181"/>
      <c r="D249" s="181"/>
      <c r="E249" s="181"/>
      <c r="F249" s="181"/>
      <c r="G249" s="181"/>
      <c r="H249" s="181"/>
      <c r="I249" s="181"/>
      <c r="J249" s="181"/>
      <c r="K249" s="181"/>
    </row>
    <row r="250" spans="3:11" s="23" customFormat="1" x14ac:dyDescent="0.25">
      <c r="C250" s="181"/>
      <c r="D250" s="181"/>
      <c r="E250" s="181"/>
      <c r="F250" s="181"/>
      <c r="G250" s="181"/>
      <c r="H250" s="181"/>
      <c r="I250" s="181"/>
      <c r="J250" s="181"/>
      <c r="K250" s="181"/>
    </row>
    <row r="251" spans="3:11" s="23" customFormat="1" x14ac:dyDescent="0.25">
      <c r="C251" s="181"/>
      <c r="D251" s="181"/>
      <c r="E251" s="181"/>
      <c r="F251" s="181"/>
      <c r="G251" s="181"/>
      <c r="H251" s="181"/>
      <c r="I251" s="181"/>
      <c r="J251" s="181"/>
      <c r="K251" s="181"/>
    </row>
    <row r="252" spans="3:11" s="23" customFormat="1" x14ac:dyDescent="0.25">
      <c r="C252" s="181"/>
      <c r="D252" s="181"/>
      <c r="E252" s="181"/>
      <c r="F252" s="181"/>
      <c r="G252" s="181"/>
      <c r="H252" s="181"/>
      <c r="I252" s="181"/>
      <c r="J252" s="181"/>
      <c r="K252" s="181"/>
    </row>
    <row r="253" spans="3:11" s="23" customFormat="1" x14ac:dyDescent="0.25">
      <c r="C253" s="181"/>
      <c r="D253" s="181"/>
      <c r="E253" s="181"/>
      <c r="F253" s="181"/>
      <c r="G253" s="181"/>
      <c r="H253" s="181"/>
      <c r="I253" s="181"/>
      <c r="J253" s="181"/>
      <c r="K253" s="181"/>
    </row>
    <row r="254" spans="3:11" s="23" customFormat="1" x14ac:dyDescent="0.25">
      <c r="C254" s="181"/>
      <c r="D254" s="181"/>
      <c r="E254" s="181"/>
      <c r="F254" s="181"/>
      <c r="G254" s="181"/>
      <c r="H254" s="181"/>
      <c r="I254" s="181"/>
      <c r="J254" s="181"/>
      <c r="K254" s="181"/>
    </row>
    <row r="255" spans="3:11" s="23" customFormat="1" x14ac:dyDescent="0.25">
      <c r="C255" s="181"/>
      <c r="D255" s="181"/>
      <c r="E255" s="181"/>
      <c r="F255" s="181"/>
      <c r="G255" s="181"/>
      <c r="H255" s="181"/>
      <c r="I255" s="181"/>
      <c r="J255" s="181"/>
      <c r="K255" s="181"/>
    </row>
    <row r="256" spans="3:11" s="23" customFormat="1" x14ac:dyDescent="0.25">
      <c r="C256" s="181"/>
      <c r="D256" s="181"/>
      <c r="E256" s="181"/>
      <c r="F256" s="181"/>
      <c r="G256" s="181"/>
      <c r="H256" s="181"/>
      <c r="I256" s="181"/>
      <c r="J256" s="181"/>
      <c r="K256" s="181"/>
    </row>
    <row r="257" spans="3:11" s="23" customFormat="1" x14ac:dyDescent="0.25">
      <c r="C257" s="181"/>
      <c r="D257" s="181"/>
      <c r="E257" s="181"/>
      <c r="F257" s="181"/>
      <c r="G257" s="181"/>
      <c r="H257" s="181"/>
      <c r="I257" s="181"/>
      <c r="J257" s="181"/>
      <c r="K257" s="181"/>
    </row>
    <row r="258" spans="3:11" s="23" customFormat="1" x14ac:dyDescent="0.25">
      <c r="C258" s="181"/>
      <c r="D258" s="181"/>
      <c r="E258" s="181"/>
      <c r="F258" s="181"/>
      <c r="G258" s="181"/>
      <c r="H258" s="181"/>
      <c r="I258" s="181"/>
      <c r="J258" s="181"/>
      <c r="K258" s="181"/>
    </row>
    <row r="259" spans="3:11" s="23" customFormat="1" x14ac:dyDescent="0.25">
      <c r="C259" s="181"/>
      <c r="D259" s="181"/>
      <c r="E259" s="181"/>
      <c r="F259" s="181"/>
      <c r="G259" s="181"/>
      <c r="H259" s="181"/>
      <c r="I259" s="181"/>
      <c r="J259" s="181"/>
      <c r="K259" s="181"/>
    </row>
    <row r="260" spans="3:11" s="23" customFormat="1" x14ac:dyDescent="0.25">
      <c r="C260" s="181"/>
      <c r="D260" s="181"/>
      <c r="E260" s="181"/>
      <c r="F260" s="181"/>
      <c r="G260" s="181"/>
      <c r="H260" s="181"/>
      <c r="I260" s="181"/>
      <c r="J260" s="181"/>
      <c r="K260" s="181"/>
    </row>
    <row r="261" spans="3:11" s="23" customFormat="1" x14ac:dyDescent="0.25">
      <c r="C261" s="181"/>
      <c r="D261" s="181"/>
      <c r="E261" s="181"/>
      <c r="F261" s="181"/>
      <c r="G261" s="181"/>
      <c r="H261" s="181"/>
      <c r="I261" s="181"/>
      <c r="J261" s="181"/>
      <c r="K261" s="181"/>
    </row>
    <row r="262" spans="3:11" s="23" customFormat="1" x14ac:dyDescent="0.25">
      <c r="C262" s="181"/>
      <c r="D262" s="181"/>
      <c r="E262" s="181"/>
      <c r="F262" s="181"/>
      <c r="G262" s="181"/>
      <c r="H262" s="181"/>
      <c r="I262" s="181"/>
      <c r="J262" s="181"/>
      <c r="K262" s="181"/>
    </row>
    <row r="263" spans="3:11" s="23" customFormat="1" x14ac:dyDescent="0.25">
      <c r="C263" s="181"/>
      <c r="D263" s="181"/>
      <c r="E263" s="181"/>
      <c r="F263" s="181"/>
      <c r="G263" s="181"/>
      <c r="H263" s="181"/>
      <c r="I263" s="181"/>
      <c r="J263" s="181"/>
      <c r="K263" s="181"/>
    </row>
    <row r="264" spans="3:11" s="23" customFormat="1" x14ac:dyDescent="0.25">
      <c r="C264" s="181"/>
      <c r="D264" s="181"/>
      <c r="E264" s="181"/>
      <c r="F264" s="181"/>
      <c r="G264" s="181"/>
      <c r="H264" s="181"/>
      <c r="I264" s="181"/>
      <c r="J264" s="181"/>
      <c r="K264" s="181"/>
    </row>
    <row r="265" spans="3:11" s="23" customFormat="1" x14ac:dyDescent="0.25">
      <c r="C265" s="181"/>
      <c r="D265" s="181"/>
      <c r="E265" s="181"/>
      <c r="F265" s="181"/>
      <c r="G265" s="181"/>
      <c r="H265" s="181"/>
      <c r="I265" s="181"/>
      <c r="J265" s="181"/>
      <c r="K265" s="181"/>
    </row>
    <row r="266" spans="3:11" s="23" customFormat="1" x14ac:dyDescent="0.25">
      <c r="C266" s="181"/>
      <c r="D266" s="181"/>
      <c r="E266" s="181"/>
      <c r="F266" s="181"/>
      <c r="G266" s="181"/>
      <c r="H266" s="181"/>
      <c r="I266" s="181"/>
      <c r="J266" s="181"/>
      <c r="K266" s="181"/>
    </row>
    <row r="267" spans="3:11" s="23" customFormat="1" x14ac:dyDescent="0.25">
      <c r="C267" s="181"/>
      <c r="D267" s="181"/>
      <c r="E267" s="181"/>
      <c r="F267" s="181"/>
      <c r="G267" s="181"/>
      <c r="H267" s="181"/>
      <c r="I267" s="181"/>
      <c r="J267" s="181"/>
      <c r="K267" s="181"/>
    </row>
    <row r="268" spans="3:11" s="23" customFormat="1" x14ac:dyDescent="0.25">
      <c r="C268" s="181"/>
      <c r="D268" s="181"/>
      <c r="E268" s="181"/>
      <c r="F268" s="181"/>
      <c r="G268" s="181"/>
      <c r="H268" s="181"/>
      <c r="I268" s="181"/>
      <c r="J268" s="181"/>
      <c r="K268" s="181"/>
    </row>
    <row r="269" spans="3:11" s="23" customFormat="1" x14ac:dyDescent="0.25">
      <c r="C269" s="181"/>
      <c r="D269" s="181"/>
      <c r="E269" s="181"/>
      <c r="F269" s="181"/>
      <c r="G269" s="181"/>
      <c r="H269" s="181"/>
      <c r="I269" s="181"/>
      <c r="J269" s="181"/>
      <c r="K269" s="181"/>
    </row>
    <row r="270" spans="3:11" s="23" customFormat="1" x14ac:dyDescent="0.25">
      <c r="C270" s="181"/>
      <c r="D270" s="181"/>
      <c r="E270" s="181"/>
      <c r="F270" s="181"/>
      <c r="G270" s="181"/>
      <c r="H270" s="181"/>
      <c r="I270" s="181"/>
      <c r="J270" s="181"/>
      <c r="K270" s="181"/>
    </row>
    <row r="271" spans="3:11" s="23" customFormat="1" x14ac:dyDescent="0.25">
      <c r="C271" s="181"/>
      <c r="D271" s="181"/>
      <c r="E271" s="181"/>
      <c r="F271" s="181"/>
      <c r="G271" s="181"/>
      <c r="H271" s="181"/>
      <c r="I271" s="181"/>
      <c r="J271" s="181"/>
      <c r="K271" s="181"/>
    </row>
    <row r="272" spans="3:11" s="23" customFormat="1" x14ac:dyDescent="0.25">
      <c r="C272" s="181"/>
      <c r="D272" s="181"/>
      <c r="E272" s="181"/>
      <c r="F272" s="181"/>
      <c r="G272" s="181"/>
      <c r="H272" s="181"/>
      <c r="I272" s="181"/>
      <c r="J272" s="181"/>
      <c r="K272" s="181"/>
    </row>
    <row r="273" spans="3:11" s="23" customFormat="1" x14ac:dyDescent="0.25">
      <c r="C273" s="181"/>
      <c r="D273" s="181"/>
      <c r="E273" s="181"/>
      <c r="F273" s="181"/>
      <c r="G273" s="181"/>
      <c r="H273" s="181"/>
      <c r="I273" s="181"/>
      <c r="J273" s="181"/>
      <c r="K273" s="181"/>
    </row>
    <row r="274" spans="3:11" s="23" customFormat="1" x14ac:dyDescent="0.25">
      <c r="C274" s="181"/>
      <c r="D274" s="181"/>
      <c r="E274" s="181"/>
      <c r="F274" s="181"/>
      <c r="G274" s="181"/>
      <c r="H274" s="181"/>
      <c r="I274" s="181"/>
      <c r="J274" s="181"/>
      <c r="K274" s="181"/>
    </row>
    <row r="275" spans="3:11" s="23" customFormat="1" x14ac:dyDescent="0.25">
      <c r="C275" s="181"/>
      <c r="D275" s="181"/>
      <c r="E275" s="181"/>
      <c r="F275" s="181"/>
      <c r="G275" s="181"/>
      <c r="H275" s="181"/>
      <c r="I275" s="181"/>
      <c r="J275" s="181"/>
      <c r="K275" s="181"/>
    </row>
    <row r="276" spans="3:11" s="23" customFormat="1" x14ac:dyDescent="0.25">
      <c r="C276" s="181"/>
      <c r="D276" s="181"/>
      <c r="E276" s="181"/>
      <c r="F276" s="181"/>
      <c r="G276" s="181"/>
      <c r="H276" s="181"/>
      <c r="I276" s="181"/>
      <c r="J276" s="181"/>
      <c r="K276" s="181"/>
    </row>
    <row r="277" spans="3:11" s="23" customFormat="1" x14ac:dyDescent="0.25">
      <c r="C277" s="181"/>
      <c r="D277" s="181"/>
      <c r="E277" s="181"/>
      <c r="F277" s="181"/>
      <c r="G277" s="181"/>
      <c r="H277" s="181"/>
      <c r="I277" s="181"/>
      <c r="J277" s="181"/>
      <c r="K277" s="181"/>
    </row>
    <row r="278" spans="3:11" s="23" customFormat="1" x14ac:dyDescent="0.25">
      <c r="C278" s="181"/>
      <c r="D278" s="181"/>
      <c r="E278" s="181"/>
      <c r="F278" s="181"/>
      <c r="G278" s="181"/>
      <c r="H278" s="181"/>
      <c r="I278" s="181"/>
      <c r="J278" s="181"/>
      <c r="K278" s="181"/>
    </row>
    <row r="279" spans="3:11" s="23" customFormat="1" x14ac:dyDescent="0.25">
      <c r="C279" s="181"/>
      <c r="D279" s="181"/>
      <c r="E279" s="181"/>
      <c r="F279" s="181"/>
      <c r="G279" s="181"/>
      <c r="H279" s="181"/>
      <c r="I279" s="181"/>
      <c r="J279" s="181"/>
      <c r="K279" s="181"/>
    </row>
    <row r="280" spans="3:11" s="23" customFormat="1" x14ac:dyDescent="0.25">
      <c r="C280" s="181"/>
      <c r="D280" s="181"/>
      <c r="E280" s="181"/>
      <c r="F280" s="181"/>
      <c r="G280" s="181"/>
      <c r="H280" s="181"/>
      <c r="I280" s="181"/>
      <c r="J280" s="181"/>
      <c r="K280" s="181"/>
    </row>
    <row r="281" spans="3:11" s="23" customFormat="1" x14ac:dyDescent="0.25">
      <c r="C281" s="181"/>
      <c r="D281" s="181"/>
      <c r="E281" s="181"/>
      <c r="F281" s="181"/>
      <c r="G281" s="181"/>
      <c r="H281" s="181"/>
      <c r="I281" s="181"/>
      <c r="J281" s="181"/>
      <c r="K281" s="181"/>
    </row>
    <row r="282" spans="3:11" s="23" customFormat="1" x14ac:dyDescent="0.25">
      <c r="C282" s="181"/>
      <c r="D282" s="181"/>
      <c r="E282" s="181"/>
      <c r="F282" s="181"/>
      <c r="G282" s="181"/>
      <c r="H282" s="181"/>
      <c r="I282" s="181"/>
      <c r="J282" s="181"/>
      <c r="K282" s="181"/>
    </row>
    <row r="283" spans="3:11" s="23" customFormat="1" x14ac:dyDescent="0.25">
      <c r="C283" s="181"/>
      <c r="D283" s="181"/>
      <c r="E283" s="181"/>
      <c r="F283" s="181"/>
      <c r="G283" s="181"/>
      <c r="H283" s="181"/>
      <c r="I283" s="181"/>
      <c r="J283" s="181"/>
      <c r="K283" s="181"/>
    </row>
    <row r="284" spans="3:11" s="23" customFormat="1" x14ac:dyDescent="0.25">
      <c r="C284" s="181"/>
      <c r="D284" s="181"/>
      <c r="E284" s="181"/>
      <c r="F284" s="181"/>
      <c r="G284" s="181"/>
      <c r="H284" s="181"/>
      <c r="I284" s="181"/>
      <c r="J284" s="181"/>
      <c r="K284" s="181"/>
    </row>
    <row r="285" spans="3:11" s="23" customFormat="1" x14ac:dyDescent="0.25">
      <c r="C285" s="181"/>
      <c r="D285" s="181"/>
      <c r="E285" s="181"/>
      <c r="F285" s="181"/>
      <c r="G285" s="181"/>
      <c r="H285" s="181"/>
      <c r="I285" s="181"/>
      <c r="J285" s="181"/>
      <c r="K285" s="181"/>
    </row>
    <row r="286" spans="3:11" s="23" customFormat="1" x14ac:dyDescent="0.25">
      <c r="C286" s="181"/>
      <c r="D286" s="181"/>
      <c r="E286" s="181"/>
      <c r="F286" s="181"/>
      <c r="G286" s="181"/>
      <c r="H286" s="181"/>
      <c r="I286" s="181"/>
      <c r="J286" s="181"/>
      <c r="K286" s="181"/>
    </row>
    <row r="287" spans="3:11" s="23" customFormat="1" x14ac:dyDescent="0.25">
      <c r="C287" s="181"/>
      <c r="D287" s="181"/>
      <c r="E287" s="181"/>
      <c r="F287" s="181"/>
      <c r="G287" s="181"/>
      <c r="H287" s="181"/>
      <c r="I287" s="181"/>
      <c r="J287" s="181"/>
      <c r="K287" s="181"/>
    </row>
    <row r="288" spans="3:11" s="23" customFormat="1" x14ac:dyDescent="0.25">
      <c r="C288" s="181"/>
      <c r="D288" s="181"/>
      <c r="E288" s="181"/>
      <c r="F288" s="181"/>
      <c r="G288" s="181"/>
      <c r="H288" s="181"/>
      <c r="I288" s="181"/>
      <c r="J288" s="181"/>
      <c r="K288" s="181"/>
    </row>
    <row r="289" spans="3:11" s="23" customFormat="1" x14ac:dyDescent="0.25">
      <c r="C289" s="181"/>
      <c r="D289" s="181"/>
      <c r="E289" s="181"/>
      <c r="F289" s="181"/>
      <c r="G289" s="181"/>
      <c r="H289" s="181"/>
      <c r="I289" s="181"/>
      <c r="J289" s="181"/>
      <c r="K289" s="181"/>
    </row>
    <row r="290" spans="3:11" s="23" customFormat="1" x14ac:dyDescent="0.25">
      <c r="C290" s="181"/>
      <c r="D290" s="181"/>
      <c r="E290" s="181"/>
      <c r="F290" s="181"/>
      <c r="G290" s="181"/>
      <c r="H290" s="181"/>
      <c r="I290" s="181"/>
      <c r="J290" s="181"/>
      <c r="K290" s="181"/>
    </row>
    <row r="291" spans="3:11" s="23" customFormat="1" x14ac:dyDescent="0.25">
      <c r="C291" s="181"/>
      <c r="D291" s="181"/>
      <c r="E291" s="181"/>
      <c r="F291" s="181"/>
      <c r="G291" s="181"/>
      <c r="H291" s="181"/>
      <c r="I291" s="181"/>
      <c r="J291" s="181"/>
      <c r="K291" s="181"/>
    </row>
    <row r="292" spans="3:11" s="23" customFormat="1" x14ac:dyDescent="0.25">
      <c r="C292" s="181"/>
      <c r="D292" s="181"/>
      <c r="E292" s="181"/>
      <c r="F292" s="181"/>
      <c r="G292" s="181"/>
      <c r="H292" s="181"/>
      <c r="I292" s="181"/>
      <c r="J292" s="181"/>
      <c r="K292" s="181"/>
    </row>
    <row r="293" spans="3:11" s="23" customFormat="1" x14ac:dyDescent="0.25">
      <c r="C293" s="181"/>
      <c r="D293" s="181"/>
      <c r="E293" s="181"/>
      <c r="F293" s="181"/>
      <c r="G293" s="181"/>
      <c r="H293" s="181"/>
      <c r="I293" s="181"/>
      <c r="J293" s="181"/>
      <c r="K293" s="181"/>
    </row>
    <row r="294" spans="3:11" s="23" customFormat="1" x14ac:dyDescent="0.25">
      <c r="C294" s="181"/>
      <c r="D294" s="181"/>
      <c r="E294" s="181"/>
      <c r="F294" s="181"/>
      <c r="G294" s="181"/>
      <c r="H294" s="181"/>
      <c r="I294" s="181"/>
      <c r="J294" s="181"/>
      <c r="K294" s="181"/>
    </row>
    <row r="295" spans="3:11" s="23" customFormat="1" x14ac:dyDescent="0.25">
      <c r="C295" s="181"/>
      <c r="D295" s="181"/>
      <c r="E295" s="181"/>
      <c r="F295" s="181"/>
      <c r="G295" s="181"/>
      <c r="H295" s="181"/>
      <c r="I295" s="181"/>
      <c r="J295" s="181"/>
      <c r="K295" s="181"/>
    </row>
    <row r="296" spans="3:11" s="23" customFormat="1" x14ac:dyDescent="0.25">
      <c r="C296" s="181"/>
      <c r="D296" s="181"/>
      <c r="E296" s="181"/>
      <c r="F296" s="181"/>
      <c r="G296" s="181"/>
      <c r="H296" s="181"/>
      <c r="I296" s="181"/>
      <c r="J296" s="181"/>
      <c r="K296" s="181"/>
    </row>
    <row r="297" spans="3:11" s="23" customFormat="1" x14ac:dyDescent="0.25">
      <c r="C297" s="181"/>
      <c r="D297" s="181"/>
      <c r="E297" s="181"/>
      <c r="F297" s="181"/>
      <c r="G297" s="181"/>
      <c r="H297" s="181"/>
      <c r="I297" s="181"/>
      <c r="J297" s="181"/>
      <c r="K297" s="181"/>
    </row>
    <row r="298" spans="3:11" s="23" customFormat="1" x14ac:dyDescent="0.25">
      <c r="C298" s="181"/>
      <c r="D298" s="181"/>
      <c r="E298" s="181"/>
      <c r="F298" s="181"/>
      <c r="G298" s="181"/>
      <c r="H298" s="181"/>
      <c r="I298" s="181"/>
      <c r="J298" s="181"/>
      <c r="K298" s="181"/>
    </row>
    <row r="299" spans="3:11" s="23" customFormat="1" x14ac:dyDescent="0.25">
      <c r="C299" s="181"/>
      <c r="D299" s="181"/>
      <c r="E299" s="181"/>
      <c r="F299" s="181"/>
      <c r="G299" s="181"/>
      <c r="H299" s="181"/>
      <c r="I299" s="181"/>
      <c r="J299" s="181"/>
      <c r="K299" s="181"/>
    </row>
    <row r="300" spans="3:11" s="23" customFormat="1" x14ac:dyDescent="0.25">
      <c r="C300" s="181"/>
      <c r="D300" s="181"/>
      <c r="E300" s="181"/>
      <c r="F300" s="181"/>
      <c r="G300" s="181"/>
      <c r="H300" s="181"/>
      <c r="I300" s="181"/>
      <c r="J300" s="181"/>
      <c r="K300" s="181"/>
    </row>
    <row r="301" spans="3:11" s="23" customFormat="1" x14ac:dyDescent="0.25">
      <c r="C301" s="181"/>
      <c r="D301" s="181"/>
      <c r="E301" s="181"/>
      <c r="F301" s="181"/>
      <c r="G301" s="181"/>
      <c r="H301" s="181"/>
      <c r="I301" s="181"/>
      <c r="J301" s="181"/>
      <c r="K301" s="181"/>
    </row>
    <row r="302" spans="3:11" s="23" customFormat="1" x14ac:dyDescent="0.25">
      <c r="C302" s="181"/>
      <c r="D302" s="181"/>
      <c r="E302" s="181"/>
      <c r="F302" s="181"/>
      <c r="G302" s="181"/>
      <c r="H302" s="181"/>
      <c r="I302" s="181"/>
      <c r="J302" s="181"/>
      <c r="K302" s="181"/>
    </row>
    <row r="303" spans="3:11" s="23" customFormat="1" x14ac:dyDescent="0.25">
      <c r="C303" s="181"/>
      <c r="D303" s="181"/>
      <c r="E303" s="181"/>
      <c r="F303" s="181"/>
      <c r="G303" s="181"/>
      <c r="H303" s="181"/>
      <c r="I303" s="181"/>
      <c r="J303" s="181"/>
      <c r="K303" s="181"/>
    </row>
    <row r="304" spans="3:11" s="23" customFormat="1" x14ac:dyDescent="0.25">
      <c r="C304" s="181"/>
      <c r="D304" s="181"/>
      <c r="E304" s="181"/>
      <c r="F304" s="181"/>
      <c r="G304" s="181"/>
      <c r="H304" s="181"/>
      <c r="I304" s="181"/>
      <c r="J304" s="181"/>
      <c r="K304" s="181"/>
    </row>
    <row r="305" spans="3:11" s="23" customFormat="1" x14ac:dyDescent="0.25">
      <c r="C305" s="181"/>
      <c r="D305" s="181"/>
      <c r="E305" s="181"/>
      <c r="F305" s="181"/>
      <c r="G305" s="181"/>
      <c r="H305" s="181"/>
      <c r="I305" s="181"/>
      <c r="J305" s="181"/>
      <c r="K305" s="181"/>
    </row>
    <row r="306" spans="3:11" s="23" customFormat="1" x14ac:dyDescent="0.25">
      <c r="C306" s="181"/>
      <c r="D306" s="181"/>
      <c r="E306" s="181"/>
      <c r="F306" s="181"/>
      <c r="G306" s="181"/>
      <c r="H306" s="181"/>
      <c r="I306" s="181"/>
      <c r="J306" s="181"/>
      <c r="K306" s="181"/>
    </row>
    <row r="307" spans="3:11" s="23" customFormat="1" x14ac:dyDescent="0.25">
      <c r="C307" s="181"/>
      <c r="D307" s="181"/>
      <c r="E307" s="181"/>
      <c r="F307" s="181"/>
      <c r="G307" s="181"/>
      <c r="H307" s="181"/>
      <c r="I307" s="181"/>
      <c r="J307" s="181"/>
      <c r="K307" s="181"/>
    </row>
    <row r="308" spans="3:11" s="23" customFormat="1" x14ac:dyDescent="0.25">
      <c r="C308" s="181"/>
      <c r="D308" s="181"/>
      <c r="E308" s="181"/>
      <c r="F308" s="181"/>
      <c r="G308" s="181"/>
      <c r="H308" s="181"/>
      <c r="I308" s="181"/>
      <c r="J308" s="181"/>
      <c r="K308" s="181"/>
    </row>
    <row r="309" spans="3:11" s="23" customFormat="1" x14ac:dyDescent="0.25">
      <c r="C309" s="181"/>
      <c r="D309" s="181"/>
      <c r="E309" s="181"/>
      <c r="F309" s="181"/>
      <c r="G309" s="181"/>
      <c r="H309" s="181"/>
      <c r="I309" s="181"/>
      <c r="J309" s="181"/>
      <c r="K309" s="181"/>
    </row>
    <row r="310" spans="3:11" s="23" customFormat="1" x14ac:dyDescent="0.25">
      <c r="C310" s="181"/>
      <c r="D310" s="181"/>
      <c r="E310" s="181"/>
      <c r="F310" s="181"/>
      <c r="G310" s="181"/>
      <c r="H310" s="181"/>
      <c r="I310" s="181"/>
      <c r="J310" s="181"/>
      <c r="K310" s="181"/>
    </row>
    <row r="311" spans="3:11" s="23" customFormat="1" x14ac:dyDescent="0.25">
      <c r="C311" s="181"/>
      <c r="D311" s="181"/>
      <c r="E311" s="181"/>
      <c r="F311" s="181"/>
      <c r="G311" s="181"/>
      <c r="H311" s="181"/>
      <c r="I311" s="181"/>
      <c r="J311" s="181"/>
      <c r="K311" s="181"/>
    </row>
    <row r="312" spans="3:11" s="23" customFormat="1" x14ac:dyDescent="0.25">
      <c r="C312" s="181"/>
      <c r="D312" s="181"/>
      <c r="E312" s="181"/>
      <c r="F312" s="181"/>
      <c r="G312" s="181"/>
      <c r="H312" s="181"/>
      <c r="I312" s="181"/>
      <c r="J312" s="181"/>
      <c r="K312" s="181"/>
    </row>
    <row r="313" spans="3:11" s="23" customFormat="1" x14ac:dyDescent="0.25">
      <c r="C313" s="181"/>
      <c r="D313" s="181"/>
      <c r="E313" s="181"/>
      <c r="F313" s="181"/>
      <c r="G313" s="181"/>
      <c r="H313" s="181"/>
      <c r="I313" s="181"/>
      <c r="J313" s="181"/>
      <c r="K313" s="181"/>
    </row>
    <row r="314" spans="3:11" s="23" customFormat="1" x14ac:dyDescent="0.25">
      <c r="C314" s="181"/>
      <c r="D314" s="181"/>
      <c r="E314" s="181"/>
      <c r="F314" s="181"/>
      <c r="G314" s="181"/>
      <c r="H314" s="181"/>
      <c r="I314" s="181"/>
      <c r="J314" s="181"/>
      <c r="K314" s="181"/>
    </row>
    <row r="315" spans="3:11" s="23" customFormat="1" x14ac:dyDescent="0.25">
      <c r="C315" s="181"/>
      <c r="D315" s="181"/>
      <c r="E315" s="181"/>
      <c r="F315" s="181"/>
      <c r="G315" s="181"/>
      <c r="H315" s="181"/>
      <c r="I315" s="181"/>
      <c r="J315" s="181"/>
      <c r="K315" s="181"/>
    </row>
    <row r="316" spans="3:11" s="23" customFormat="1" x14ac:dyDescent="0.25">
      <c r="C316" s="181"/>
      <c r="D316" s="181"/>
      <c r="E316" s="181"/>
      <c r="F316" s="181"/>
      <c r="G316" s="181"/>
      <c r="H316" s="181"/>
      <c r="I316" s="181"/>
      <c r="J316" s="181"/>
      <c r="K316" s="181"/>
    </row>
    <row r="317" spans="3:11" s="23" customFormat="1" x14ac:dyDescent="0.25">
      <c r="C317" s="181"/>
      <c r="D317" s="181"/>
      <c r="E317" s="181"/>
      <c r="F317" s="181"/>
      <c r="G317" s="181"/>
      <c r="H317" s="181"/>
      <c r="I317" s="181"/>
      <c r="J317" s="181"/>
      <c r="K317" s="181"/>
    </row>
    <row r="318" spans="3:11" s="23" customFormat="1" x14ac:dyDescent="0.25">
      <c r="C318" s="181"/>
      <c r="D318" s="181"/>
      <c r="E318" s="181"/>
      <c r="F318" s="181"/>
      <c r="G318" s="181"/>
      <c r="H318" s="181"/>
      <c r="I318" s="181"/>
      <c r="J318" s="181"/>
      <c r="K318" s="181"/>
    </row>
    <row r="319" spans="3:11" s="23" customFormat="1" x14ac:dyDescent="0.25">
      <c r="C319" s="181"/>
      <c r="D319" s="181"/>
      <c r="E319" s="181"/>
      <c r="F319" s="181"/>
      <c r="G319" s="181"/>
      <c r="H319" s="181"/>
      <c r="I319" s="181"/>
      <c r="J319" s="181"/>
      <c r="K319" s="181"/>
    </row>
    <row r="320" spans="3:11" s="23" customFormat="1" x14ac:dyDescent="0.25">
      <c r="C320" s="181"/>
      <c r="D320" s="181"/>
      <c r="E320" s="181"/>
      <c r="F320" s="181"/>
      <c r="G320" s="181"/>
      <c r="H320" s="181"/>
      <c r="I320" s="181"/>
      <c r="J320" s="181"/>
      <c r="K320" s="181"/>
    </row>
    <row r="321" spans="3:11" s="23" customFormat="1" x14ac:dyDescent="0.25">
      <c r="C321" s="181"/>
      <c r="D321" s="181"/>
      <c r="E321" s="181"/>
      <c r="F321" s="181"/>
      <c r="G321" s="181"/>
      <c r="H321" s="181"/>
      <c r="I321" s="181"/>
      <c r="J321" s="181"/>
      <c r="K321" s="181"/>
    </row>
    <row r="322" spans="3:11" s="23" customFormat="1" x14ac:dyDescent="0.25">
      <c r="C322" s="181"/>
      <c r="D322" s="181"/>
      <c r="E322" s="181"/>
      <c r="F322" s="181"/>
      <c r="G322" s="181"/>
      <c r="H322" s="181"/>
      <c r="I322" s="181"/>
      <c r="J322" s="181"/>
      <c r="K322" s="181"/>
    </row>
    <row r="323" spans="3:11" s="23" customFormat="1" x14ac:dyDescent="0.25">
      <c r="C323" s="181"/>
      <c r="D323" s="181"/>
      <c r="E323" s="181"/>
      <c r="F323" s="181"/>
      <c r="G323" s="181"/>
      <c r="H323" s="181"/>
      <c r="I323" s="181"/>
      <c r="J323" s="181"/>
      <c r="K323" s="181"/>
    </row>
    <row r="324" spans="3:11" s="23" customFormat="1" x14ac:dyDescent="0.25">
      <c r="C324" s="181"/>
      <c r="D324" s="181"/>
      <c r="E324" s="181"/>
      <c r="F324" s="181"/>
      <c r="G324" s="181"/>
      <c r="H324" s="181"/>
      <c r="I324" s="181"/>
      <c r="J324" s="181"/>
      <c r="K324" s="181"/>
    </row>
    <row r="325" spans="3:11" s="23" customFormat="1" x14ac:dyDescent="0.25">
      <c r="C325" s="181"/>
      <c r="D325" s="181"/>
      <c r="E325" s="181"/>
      <c r="F325" s="181"/>
      <c r="G325" s="181"/>
      <c r="H325" s="181"/>
      <c r="I325" s="181"/>
      <c r="J325" s="181"/>
      <c r="K325" s="181"/>
    </row>
    <row r="326" spans="3:11" s="23" customFormat="1" x14ac:dyDescent="0.25">
      <c r="C326" s="181"/>
      <c r="D326" s="181"/>
      <c r="E326" s="181"/>
      <c r="F326" s="181"/>
      <c r="G326" s="181"/>
      <c r="H326" s="181"/>
      <c r="I326" s="181"/>
      <c r="J326" s="181"/>
      <c r="K326" s="181"/>
    </row>
    <row r="327" spans="3:11" s="23" customFormat="1" x14ac:dyDescent="0.25">
      <c r="C327" s="181"/>
      <c r="D327" s="181"/>
      <c r="E327" s="181"/>
      <c r="F327" s="181"/>
      <c r="G327" s="181"/>
      <c r="H327" s="181"/>
      <c r="I327" s="181"/>
      <c r="J327" s="181"/>
      <c r="K327" s="181"/>
    </row>
    <row r="328" spans="3:11" s="23" customFormat="1" x14ac:dyDescent="0.25">
      <c r="C328" s="181"/>
      <c r="D328" s="181"/>
      <c r="E328" s="181"/>
      <c r="F328" s="181"/>
      <c r="G328" s="181"/>
      <c r="H328" s="181"/>
      <c r="I328" s="181"/>
      <c r="J328" s="181"/>
      <c r="K328" s="181"/>
    </row>
    <row r="329" spans="3:11" s="23" customFormat="1" x14ac:dyDescent="0.25">
      <c r="C329" s="181"/>
      <c r="D329" s="181"/>
      <c r="E329" s="181"/>
      <c r="F329" s="181"/>
      <c r="G329" s="181"/>
      <c r="H329" s="181"/>
      <c r="I329" s="181"/>
      <c r="J329" s="181"/>
      <c r="K329" s="181"/>
    </row>
    <row r="330" spans="3:11" s="23" customFormat="1" x14ac:dyDescent="0.25">
      <c r="C330" s="181"/>
      <c r="D330" s="181"/>
      <c r="E330" s="181"/>
      <c r="F330" s="181"/>
      <c r="G330" s="181"/>
      <c r="H330" s="181"/>
      <c r="I330" s="181"/>
      <c r="J330" s="181"/>
      <c r="K330" s="181"/>
    </row>
    <row r="331" spans="3:11" s="23" customFormat="1" x14ac:dyDescent="0.25">
      <c r="C331" s="181"/>
      <c r="D331" s="181"/>
      <c r="E331" s="181"/>
      <c r="F331" s="181"/>
      <c r="G331" s="181"/>
      <c r="H331" s="181"/>
      <c r="I331" s="181"/>
      <c r="J331" s="181"/>
      <c r="K331" s="181"/>
    </row>
    <row r="332" spans="3:11" s="23" customFormat="1" x14ac:dyDescent="0.25">
      <c r="C332" s="181"/>
      <c r="D332" s="181"/>
      <c r="E332" s="181"/>
      <c r="F332" s="181"/>
      <c r="G332" s="181"/>
      <c r="H332" s="181"/>
      <c r="I332" s="181"/>
      <c r="J332" s="181"/>
      <c r="K332" s="181"/>
    </row>
    <row r="333" spans="3:11" s="23" customFormat="1" x14ac:dyDescent="0.25">
      <c r="C333" s="181"/>
      <c r="D333" s="181"/>
      <c r="E333" s="181"/>
      <c r="F333" s="181"/>
      <c r="G333" s="181"/>
      <c r="H333" s="181"/>
      <c r="I333" s="181"/>
      <c r="J333" s="181"/>
      <c r="K333" s="181"/>
    </row>
    <row r="334" spans="3:11" s="23" customFormat="1" x14ac:dyDescent="0.25">
      <c r="C334" s="181"/>
      <c r="D334" s="181"/>
      <c r="E334" s="181"/>
      <c r="F334" s="181"/>
      <c r="G334" s="181"/>
      <c r="H334" s="181"/>
      <c r="I334" s="181"/>
      <c r="J334" s="181"/>
      <c r="K334" s="181"/>
    </row>
    <row r="335" spans="3:11" s="23" customFormat="1" x14ac:dyDescent="0.25">
      <c r="C335" s="181"/>
      <c r="D335" s="181"/>
      <c r="E335" s="181"/>
      <c r="F335" s="181"/>
      <c r="G335" s="181"/>
      <c r="H335" s="181"/>
      <c r="I335" s="181"/>
      <c r="J335" s="181"/>
      <c r="K335" s="181"/>
    </row>
    <row r="336" spans="3:11" s="23" customFormat="1" x14ac:dyDescent="0.25">
      <c r="C336" s="181"/>
      <c r="D336" s="181"/>
      <c r="E336" s="181"/>
      <c r="F336" s="181"/>
      <c r="G336" s="181"/>
      <c r="H336" s="181"/>
      <c r="I336" s="181"/>
      <c r="J336" s="181"/>
      <c r="K336" s="181"/>
    </row>
    <row r="337" spans="3:11" s="23" customFormat="1" x14ac:dyDescent="0.25">
      <c r="C337" s="181"/>
      <c r="D337" s="181"/>
      <c r="E337" s="181"/>
      <c r="F337" s="181"/>
      <c r="G337" s="181"/>
      <c r="H337" s="181"/>
      <c r="I337" s="181"/>
      <c r="J337" s="181"/>
      <c r="K337" s="181"/>
    </row>
    <row r="338" spans="3:11" s="23" customFormat="1" x14ac:dyDescent="0.25">
      <c r="C338" s="181"/>
      <c r="D338" s="181"/>
      <c r="E338" s="181"/>
      <c r="F338" s="181"/>
      <c r="G338" s="181"/>
      <c r="H338" s="181"/>
      <c r="I338" s="181"/>
      <c r="J338" s="181"/>
      <c r="K338" s="181"/>
    </row>
    <row r="339" spans="3:11" s="23" customFormat="1" x14ac:dyDescent="0.25">
      <c r="C339" s="181"/>
      <c r="D339" s="181"/>
      <c r="E339" s="181"/>
      <c r="F339" s="181"/>
      <c r="G339" s="181"/>
      <c r="H339" s="181"/>
      <c r="I339" s="181"/>
      <c r="J339" s="181"/>
      <c r="K339" s="181"/>
    </row>
    <row r="340" spans="3:11" s="23" customFormat="1" x14ac:dyDescent="0.25">
      <c r="C340" s="181"/>
      <c r="D340" s="181"/>
      <c r="E340" s="181"/>
      <c r="F340" s="181"/>
      <c r="G340" s="181"/>
      <c r="H340" s="181"/>
      <c r="I340" s="181"/>
      <c r="J340" s="181"/>
      <c r="K340" s="181"/>
    </row>
    <row r="341" spans="3:11" s="23" customFormat="1" x14ac:dyDescent="0.25">
      <c r="C341" s="181"/>
      <c r="D341" s="181"/>
      <c r="E341" s="181"/>
      <c r="F341" s="181"/>
      <c r="G341" s="181"/>
      <c r="H341" s="181"/>
      <c r="I341" s="181"/>
      <c r="J341" s="181"/>
      <c r="K341" s="181"/>
    </row>
    <row r="342" spans="3:11" s="23" customFormat="1" x14ac:dyDescent="0.25">
      <c r="C342" s="181"/>
      <c r="D342" s="181"/>
      <c r="E342" s="181"/>
      <c r="F342" s="181"/>
      <c r="G342" s="181"/>
      <c r="H342" s="181"/>
      <c r="I342" s="181"/>
      <c r="J342" s="181"/>
      <c r="K342" s="181"/>
    </row>
    <row r="343" spans="3:11" s="23" customFormat="1" x14ac:dyDescent="0.25">
      <c r="C343" s="181"/>
      <c r="D343" s="181"/>
      <c r="E343" s="181"/>
      <c r="F343" s="181"/>
      <c r="G343" s="181"/>
      <c r="H343" s="181"/>
      <c r="I343" s="181"/>
      <c r="J343" s="181"/>
      <c r="K343" s="181"/>
    </row>
    <row r="344" spans="3:11" s="23" customFormat="1" x14ac:dyDescent="0.25">
      <c r="C344" s="181"/>
      <c r="D344" s="181"/>
      <c r="E344" s="181"/>
      <c r="F344" s="181"/>
      <c r="G344" s="181"/>
      <c r="H344" s="181"/>
      <c r="I344" s="181"/>
      <c r="J344" s="181"/>
      <c r="K344" s="181"/>
    </row>
    <row r="345" spans="3:11" s="23" customFormat="1" x14ac:dyDescent="0.25">
      <c r="C345" s="181"/>
      <c r="D345" s="181"/>
      <c r="E345" s="181"/>
      <c r="F345" s="181"/>
      <c r="G345" s="181"/>
      <c r="H345" s="181"/>
      <c r="I345" s="181"/>
      <c r="J345" s="181"/>
      <c r="K345" s="181"/>
    </row>
    <row r="346" spans="3:11" s="23" customFormat="1" x14ac:dyDescent="0.25">
      <c r="C346" s="181"/>
      <c r="D346" s="181"/>
      <c r="E346" s="181"/>
      <c r="F346" s="181"/>
      <c r="G346" s="181"/>
      <c r="H346" s="181"/>
      <c r="I346" s="181"/>
      <c r="J346" s="181"/>
      <c r="K346" s="181"/>
    </row>
    <row r="347" spans="3:11" s="23" customFormat="1" x14ac:dyDescent="0.25">
      <c r="C347" s="181"/>
      <c r="D347" s="181"/>
      <c r="E347" s="181"/>
      <c r="F347" s="181"/>
      <c r="G347" s="181"/>
      <c r="H347" s="181"/>
      <c r="I347" s="181"/>
      <c r="J347" s="181"/>
      <c r="K347" s="181"/>
    </row>
    <row r="348" spans="3:11" s="23" customFormat="1" x14ac:dyDescent="0.25">
      <c r="C348" s="181"/>
      <c r="D348" s="181"/>
      <c r="E348" s="181"/>
      <c r="F348" s="181"/>
      <c r="G348" s="181"/>
      <c r="H348" s="181"/>
      <c r="I348" s="181"/>
      <c r="J348" s="181"/>
      <c r="K348" s="181"/>
    </row>
    <row r="349" spans="3:11" s="23" customFormat="1" x14ac:dyDescent="0.25">
      <c r="C349" s="181"/>
      <c r="D349" s="181"/>
      <c r="E349" s="181"/>
      <c r="F349" s="181"/>
      <c r="G349" s="181"/>
      <c r="H349" s="181"/>
      <c r="I349" s="181"/>
      <c r="J349" s="181"/>
      <c r="K349" s="181"/>
    </row>
    <row r="350" spans="3:11" s="23" customFormat="1" x14ac:dyDescent="0.25">
      <c r="C350" s="181"/>
      <c r="D350" s="181"/>
      <c r="E350" s="181"/>
      <c r="F350" s="181"/>
      <c r="G350" s="181"/>
      <c r="H350" s="181"/>
      <c r="I350" s="181"/>
      <c r="J350" s="181"/>
      <c r="K350" s="181"/>
    </row>
    <row r="351" spans="3:11" s="23" customFormat="1" x14ac:dyDescent="0.25">
      <c r="C351" s="181"/>
      <c r="D351" s="181"/>
      <c r="E351" s="181"/>
      <c r="F351" s="181"/>
      <c r="G351" s="181"/>
      <c r="H351" s="181"/>
      <c r="I351" s="181"/>
      <c r="J351" s="181"/>
      <c r="K351" s="181"/>
    </row>
    <row r="352" spans="3:11" s="23" customFormat="1" x14ac:dyDescent="0.25">
      <c r="C352" s="181"/>
      <c r="D352" s="181"/>
      <c r="E352" s="181"/>
      <c r="F352" s="181"/>
      <c r="G352" s="181"/>
      <c r="H352" s="181"/>
      <c r="I352" s="181"/>
      <c r="J352" s="181"/>
      <c r="K352" s="181"/>
    </row>
    <row r="353" spans="3:11" s="23" customFormat="1" x14ac:dyDescent="0.25">
      <c r="C353" s="181"/>
      <c r="D353" s="181"/>
      <c r="E353" s="181"/>
      <c r="F353" s="181"/>
      <c r="G353" s="181"/>
      <c r="H353" s="181"/>
      <c r="I353" s="181"/>
      <c r="J353" s="181"/>
      <c r="K353" s="181"/>
    </row>
    <row r="354" spans="3:11" s="23" customFormat="1" x14ac:dyDescent="0.25">
      <c r="C354" s="181"/>
      <c r="D354" s="181"/>
      <c r="E354" s="181"/>
      <c r="F354" s="181"/>
      <c r="G354" s="181"/>
      <c r="H354" s="181"/>
      <c r="I354" s="181"/>
      <c r="J354" s="181"/>
      <c r="K354" s="181"/>
    </row>
    <row r="355" spans="3:11" s="23" customFormat="1" x14ac:dyDescent="0.25">
      <c r="C355" s="181"/>
      <c r="D355" s="181"/>
      <c r="E355" s="181"/>
      <c r="F355" s="181"/>
      <c r="G355" s="181"/>
      <c r="H355" s="181"/>
      <c r="I355" s="181"/>
      <c r="J355" s="181"/>
      <c r="K355" s="181"/>
    </row>
    <row r="356" spans="3:11" s="23" customFormat="1" x14ac:dyDescent="0.25">
      <c r="C356" s="181"/>
      <c r="D356" s="181"/>
      <c r="E356" s="181"/>
      <c r="F356" s="181"/>
      <c r="G356" s="181"/>
      <c r="H356" s="181"/>
      <c r="I356" s="181"/>
      <c r="J356" s="181"/>
      <c r="K356" s="181"/>
    </row>
    <row r="357" spans="3:11" s="23" customFormat="1" x14ac:dyDescent="0.25">
      <c r="C357" s="181"/>
      <c r="D357" s="181"/>
      <c r="E357" s="181"/>
      <c r="F357" s="181"/>
      <c r="G357" s="181"/>
      <c r="H357" s="181"/>
      <c r="I357" s="181"/>
      <c r="J357" s="181"/>
      <c r="K357" s="181"/>
    </row>
    <row r="358" spans="3:11" s="23" customFormat="1" x14ac:dyDescent="0.25">
      <c r="C358" s="181"/>
      <c r="D358" s="181"/>
      <c r="E358" s="181"/>
      <c r="F358" s="181"/>
      <c r="G358" s="181"/>
      <c r="H358" s="181"/>
      <c r="I358" s="181"/>
      <c r="J358" s="181"/>
      <c r="K358" s="181"/>
    </row>
    <row r="359" spans="3:11" s="23" customFormat="1" x14ac:dyDescent="0.25">
      <c r="C359" s="181"/>
      <c r="D359" s="181"/>
      <c r="E359" s="181"/>
      <c r="F359" s="181"/>
      <c r="G359" s="181"/>
      <c r="H359" s="181"/>
      <c r="I359" s="181"/>
      <c r="J359" s="181"/>
      <c r="K359" s="181"/>
    </row>
    <row r="360" spans="3:11" s="23" customFormat="1" x14ac:dyDescent="0.25">
      <c r="C360" s="181"/>
      <c r="D360" s="181"/>
      <c r="E360" s="181"/>
      <c r="F360" s="181"/>
      <c r="G360" s="181"/>
      <c r="H360" s="181"/>
      <c r="I360" s="181"/>
      <c r="J360" s="181"/>
      <c r="K360" s="181"/>
    </row>
    <row r="361" spans="3:11" s="23" customFormat="1" x14ac:dyDescent="0.25">
      <c r="C361" s="181"/>
      <c r="D361" s="181"/>
      <c r="E361" s="181"/>
      <c r="F361" s="181"/>
      <c r="G361" s="181"/>
      <c r="H361" s="181"/>
      <c r="I361" s="181"/>
      <c r="J361" s="181"/>
      <c r="K361" s="181"/>
    </row>
    <row r="362" spans="3:11" s="23" customFormat="1" x14ac:dyDescent="0.25">
      <c r="C362" s="181"/>
      <c r="D362" s="181"/>
      <c r="E362" s="181"/>
      <c r="F362" s="181"/>
      <c r="G362" s="181"/>
      <c r="H362" s="181"/>
      <c r="I362" s="181"/>
      <c r="J362" s="181"/>
      <c r="K362" s="181"/>
    </row>
    <row r="363" spans="3:11" s="23" customFormat="1" x14ac:dyDescent="0.25">
      <c r="C363" s="181"/>
      <c r="D363" s="181"/>
      <c r="E363" s="181"/>
      <c r="F363" s="181"/>
      <c r="G363" s="181"/>
      <c r="H363" s="181"/>
      <c r="I363" s="181"/>
      <c r="J363" s="181"/>
      <c r="K363" s="181"/>
    </row>
    <row r="364" spans="3:11" s="23" customFormat="1" x14ac:dyDescent="0.25">
      <c r="C364" s="181"/>
      <c r="D364" s="181"/>
      <c r="E364" s="181"/>
      <c r="F364" s="181"/>
      <c r="G364" s="181"/>
      <c r="H364" s="181"/>
      <c r="I364" s="181"/>
      <c r="J364" s="181"/>
      <c r="K364" s="181"/>
    </row>
    <row r="365" spans="3:11" s="23" customFormat="1" x14ac:dyDescent="0.25">
      <c r="C365" s="181"/>
      <c r="D365" s="181"/>
      <c r="E365" s="181"/>
      <c r="F365" s="181"/>
      <c r="G365" s="181"/>
      <c r="H365" s="181"/>
      <c r="I365" s="181"/>
      <c r="J365" s="181"/>
      <c r="K365" s="181"/>
    </row>
    <row r="366" spans="3:11" s="23" customFormat="1" x14ac:dyDescent="0.25">
      <c r="C366" s="181"/>
      <c r="D366" s="181"/>
      <c r="E366" s="181"/>
      <c r="F366" s="181"/>
      <c r="G366" s="181"/>
      <c r="H366" s="181"/>
      <c r="I366" s="181"/>
      <c r="J366" s="181"/>
      <c r="K366" s="181"/>
    </row>
    <row r="367" spans="3:11" s="23" customFormat="1" x14ac:dyDescent="0.25">
      <c r="C367" s="181"/>
      <c r="D367" s="181"/>
      <c r="E367" s="181"/>
      <c r="F367" s="181"/>
      <c r="G367" s="181"/>
      <c r="H367" s="181"/>
      <c r="I367" s="181"/>
      <c r="J367" s="181"/>
      <c r="K367" s="181"/>
    </row>
    <row r="368" spans="3:11" s="23" customFormat="1" x14ac:dyDescent="0.25">
      <c r="C368" s="181"/>
      <c r="D368" s="181"/>
      <c r="E368" s="181"/>
      <c r="F368" s="181"/>
      <c r="G368" s="181"/>
      <c r="H368" s="181"/>
      <c r="I368" s="181"/>
      <c r="J368" s="181"/>
      <c r="K368" s="181"/>
    </row>
    <row r="369" spans="3:11" s="23" customFormat="1" x14ac:dyDescent="0.25">
      <c r="C369" s="181"/>
      <c r="D369" s="181"/>
      <c r="E369" s="181"/>
      <c r="F369" s="181"/>
      <c r="G369" s="181"/>
      <c r="H369" s="181"/>
      <c r="I369" s="181"/>
      <c r="J369" s="181"/>
      <c r="K369" s="181"/>
    </row>
    <row r="370" spans="3:11" s="23" customFormat="1" x14ac:dyDescent="0.25">
      <c r="C370" s="181"/>
      <c r="D370" s="181"/>
      <c r="E370" s="181"/>
      <c r="F370" s="181"/>
      <c r="G370" s="181"/>
      <c r="H370" s="181"/>
      <c r="I370" s="181"/>
      <c r="J370" s="181"/>
      <c r="K370" s="181"/>
    </row>
    <row r="371" spans="3:11" s="23" customFormat="1" x14ac:dyDescent="0.25">
      <c r="C371" s="181"/>
      <c r="D371" s="181"/>
      <c r="E371" s="181"/>
      <c r="F371" s="181"/>
      <c r="G371" s="181"/>
      <c r="H371" s="181"/>
      <c r="I371" s="181"/>
      <c r="J371" s="181"/>
      <c r="K371" s="181"/>
    </row>
    <row r="372" spans="3:11" s="23" customFormat="1" x14ac:dyDescent="0.25">
      <c r="C372" s="181"/>
      <c r="D372" s="181"/>
      <c r="E372" s="181"/>
      <c r="F372" s="181"/>
      <c r="G372" s="181"/>
      <c r="H372" s="181"/>
      <c r="I372" s="181"/>
      <c r="J372" s="181"/>
      <c r="K372" s="181"/>
    </row>
    <row r="373" spans="3:11" s="23" customFormat="1" x14ac:dyDescent="0.25">
      <c r="C373" s="181"/>
      <c r="D373" s="181"/>
      <c r="E373" s="181"/>
      <c r="F373" s="181"/>
      <c r="G373" s="181"/>
      <c r="H373" s="181"/>
      <c r="I373" s="181"/>
      <c r="J373" s="181"/>
      <c r="K373" s="181"/>
    </row>
    <row r="374" spans="3:11" s="23" customFormat="1" x14ac:dyDescent="0.25">
      <c r="C374" s="181"/>
      <c r="D374" s="181"/>
      <c r="E374" s="181"/>
      <c r="F374" s="181"/>
      <c r="G374" s="181"/>
      <c r="H374" s="181"/>
      <c r="I374" s="181"/>
      <c r="J374" s="181"/>
      <c r="K374" s="181"/>
    </row>
    <row r="375" spans="3:11" s="23" customFormat="1" x14ac:dyDescent="0.25">
      <c r="C375" s="181"/>
      <c r="D375" s="181"/>
      <c r="E375" s="181"/>
      <c r="F375" s="181"/>
      <c r="G375" s="181"/>
      <c r="H375" s="181"/>
      <c r="I375" s="181"/>
      <c r="J375" s="181"/>
      <c r="K375" s="181"/>
    </row>
    <row r="376" spans="3:11" s="23" customFormat="1" x14ac:dyDescent="0.25">
      <c r="C376" s="181"/>
      <c r="D376" s="181"/>
      <c r="E376" s="181"/>
      <c r="F376" s="181"/>
      <c r="G376" s="181"/>
      <c r="H376" s="181"/>
      <c r="I376" s="181"/>
      <c r="J376" s="181"/>
      <c r="K376" s="181"/>
    </row>
    <row r="377" spans="3:11" s="23" customFormat="1" x14ac:dyDescent="0.25">
      <c r="C377" s="181"/>
      <c r="D377" s="181"/>
      <c r="E377" s="181"/>
      <c r="F377" s="181"/>
      <c r="G377" s="181"/>
      <c r="H377" s="181"/>
      <c r="I377" s="181"/>
      <c r="J377" s="181"/>
      <c r="K377" s="181"/>
    </row>
    <row r="378" spans="3:11" s="23" customFormat="1" x14ac:dyDescent="0.25">
      <c r="C378" s="181"/>
      <c r="D378" s="181"/>
      <c r="E378" s="181"/>
      <c r="F378" s="181"/>
      <c r="G378" s="181"/>
      <c r="H378" s="181"/>
      <c r="I378" s="181"/>
      <c r="J378" s="181"/>
      <c r="K378" s="181"/>
    </row>
    <row r="379" spans="3:11" s="23" customFormat="1" x14ac:dyDescent="0.25">
      <c r="C379" s="181"/>
      <c r="D379" s="181"/>
      <c r="E379" s="181"/>
      <c r="F379" s="181"/>
      <c r="G379" s="181"/>
      <c r="H379" s="181"/>
      <c r="I379" s="181"/>
      <c r="J379" s="181"/>
      <c r="K379" s="181"/>
    </row>
    <row r="380" spans="3:11" s="23" customFormat="1" x14ac:dyDescent="0.25">
      <c r="C380" s="181"/>
      <c r="D380" s="181"/>
      <c r="E380" s="181"/>
      <c r="F380" s="181"/>
      <c r="G380" s="181"/>
      <c r="H380" s="181"/>
      <c r="I380" s="181"/>
      <c r="J380" s="181"/>
      <c r="K380" s="181"/>
    </row>
    <row r="381" spans="3:11" s="23" customFormat="1" x14ac:dyDescent="0.25">
      <c r="C381" s="181"/>
      <c r="D381" s="181"/>
      <c r="E381" s="181"/>
      <c r="F381" s="181"/>
      <c r="G381" s="181"/>
      <c r="H381" s="181"/>
      <c r="I381" s="181"/>
      <c r="J381" s="181"/>
      <c r="K381" s="181"/>
    </row>
    <row r="382" spans="3:11" s="23" customFormat="1" x14ac:dyDescent="0.25">
      <c r="C382" s="181"/>
      <c r="D382" s="181"/>
      <c r="E382" s="181"/>
      <c r="F382" s="181"/>
      <c r="G382" s="181"/>
      <c r="H382" s="181"/>
      <c r="I382" s="181"/>
      <c r="J382" s="181"/>
      <c r="K382" s="181"/>
    </row>
    <row r="383" spans="3:11" s="23" customFormat="1" x14ac:dyDescent="0.25">
      <c r="C383" s="181"/>
      <c r="D383" s="181"/>
      <c r="E383" s="181"/>
      <c r="F383" s="181"/>
      <c r="G383" s="181"/>
      <c r="H383" s="181"/>
      <c r="I383" s="181"/>
      <c r="J383" s="181"/>
      <c r="K383" s="181"/>
    </row>
    <row r="384" spans="3:11" s="23" customFormat="1" x14ac:dyDescent="0.25">
      <c r="C384" s="181"/>
      <c r="D384" s="181"/>
      <c r="E384" s="181"/>
      <c r="F384" s="181"/>
      <c r="G384" s="181"/>
      <c r="H384" s="181"/>
      <c r="I384" s="181"/>
      <c r="J384" s="181"/>
      <c r="K384" s="181"/>
    </row>
    <row r="385" spans="3:11" s="23" customFormat="1" x14ac:dyDescent="0.25">
      <c r="C385" s="181"/>
      <c r="D385" s="181"/>
      <c r="E385" s="181"/>
      <c r="F385" s="181"/>
      <c r="G385" s="181"/>
      <c r="H385" s="181"/>
      <c r="I385" s="181"/>
      <c r="J385" s="181"/>
      <c r="K385" s="181"/>
    </row>
    <row r="386" spans="3:11" s="23" customFormat="1" x14ac:dyDescent="0.25">
      <c r="C386" s="181"/>
      <c r="D386" s="181"/>
      <c r="E386" s="181"/>
      <c r="F386" s="181"/>
      <c r="G386" s="181"/>
      <c r="H386" s="181"/>
      <c r="I386" s="181"/>
      <c r="J386" s="181"/>
      <c r="K386" s="181"/>
    </row>
    <row r="387" spans="3:11" s="23" customFormat="1" x14ac:dyDescent="0.25">
      <c r="C387" s="181"/>
      <c r="D387" s="181"/>
      <c r="E387" s="181"/>
      <c r="F387" s="181"/>
      <c r="G387" s="181"/>
      <c r="H387" s="181"/>
      <c r="I387" s="181"/>
      <c r="J387" s="181"/>
      <c r="K387" s="181"/>
    </row>
    <row r="388" spans="3:11" s="23" customFormat="1" x14ac:dyDescent="0.25">
      <c r="C388" s="181"/>
      <c r="D388" s="181"/>
      <c r="E388" s="181"/>
      <c r="F388" s="181"/>
      <c r="G388" s="181"/>
      <c r="H388" s="181"/>
      <c r="I388" s="181"/>
      <c r="J388" s="181"/>
      <c r="K388" s="181"/>
    </row>
    <row r="389" spans="3:11" s="23" customFormat="1" x14ac:dyDescent="0.25">
      <c r="C389" s="181"/>
      <c r="D389" s="181"/>
      <c r="E389" s="181"/>
      <c r="F389" s="181"/>
      <c r="G389" s="181"/>
      <c r="H389" s="181"/>
      <c r="I389" s="181"/>
      <c r="J389" s="181"/>
      <c r="K389" s="181"/>
    </row>
    <row r="390" spans="3:11" s="23" customFormat="1" x14ac:dyDescent="0.25">
      <c r="C390" s="181"/>
      <c r="D390" s="181"/>
      <c r="E390" s="181"/>
      <c r="F390" s="181"/>
      <c r="G390" s="181"/>
      <c r="H390" s="181"/>
      <c r="I390" s="181"/>
      <c r="J390" s="181"/>
      <c r="K390" s="181"/>
    </row>
    <row r="391" spans="3:11" s="23" customFormat="1" x14ac:dyDescent="0.25">
      <c r="C391" s="181"/>
      <c r="D391" s="181"/>
      <c r="E391" s="181"/>
      <c r="F391" s="181"/>
      <c r="G391" s="181"/>
      <c r="H391" s="181"/>
      <c r="I391" s="181"/>
      <c r="J391" s="181"/>
      <c r="K391" s="181"/>
    </row>
    <row r="392" spans="3:11" s="23" customFormat="1" x14ac:dyDescent="0.25">
      <c r="C392" s="181"/>
      <c r="D392" s="181"/>
      <c r="E392" s="181"/>
      <c r="F392" s="181"/>
      <c r="G392" s="181"/>
      <c r="H392" s="181"/>
      <c r="I392" s="181"/>
      <c r="J392" s="181"/>
      <c r="K392" s="181"/>
    </row>
    <row r="393" spans="3:11" s="23" customFormat="1" x14ac:dyDescent="0.25">
      <c r="C393" s="181"/>
      <c r="D393" s="181"/>
      <c r="E393" s="181"/>
      <c r="F393" s="181"/>
      <c r="G393" s="181"/>
      <c r="H393" s="181"/>
      <c r="I393" s="181"/>
      <c r="J393" s="181"/>
      <c r="K393" s="181"/>
    </row>
    <row r="394" spans="3:11" s="23" customFormat="1" x14ac:dyDescent="0.25">
      <c r="C394" s="181"/>
      <c r="D394" s="181"/>
      <c r="E394" s="181"/>
      <c r="F394" s="181"/>
      <c r="G394" s="181"/>
      <c r="H394" s="181"/>
      <c r="I394" s="181"/>
      <c r="J394" s="181"/>
      <c r="K394" s="181"/>
    </row>
    <row r="395" spans="3:11" s="23" customFormat="1" x14ac:dyDescent="0.25">
      <c r="C395" s="181"/>
      <c r="D395" s="181"/>
      <c r="E395" s="181"/>
      <c r="F395" s="181"/>
      <c r="G395" s="181"/>
      <c r="H395" s="181"/>
      <c r="I395" s="181"/>
      <c r="J395" s="181"/>
      <c r="K395" s="181"/>
    </row>
    <row r="396" spans="3:11" s="23" customFormat="1" x14ac:dyDescent="0.25">
      <c r="C396" s="181"/>
      <c r="D396" s="181"/>
      <c r="E396" s="181"/>
      <c r="F396" s="181"/>
      <c r="G396" s="181"/>
      <c r="H396" s="181"/>
      <c r="I396" s="181"/>
      <c r="J396" s="181"/>
      <c r="K396" s="181"/>
    </row>
    <row r="397" spans="3:11" s="23" customFormat="1" x14ac:dyDescent="0.25">
      <c r="C397" s="181"/>
      <c r="D397" s="181"/>
      <c r="E397" s="181"/>
      <c r="F397" s="181"/>
      <c r="G397" s="181"/>
      <c r="H397" s="181"/>
      <c r="I397" s="181"/>
      <c r="J397" s="181"/>
      <c r="K397" s="181"/>
    </row>
    <row r="398" spans="3:11" s="23" customFormat="1" x14ac:dyDescent="0.25">
      <c r="C398" s="181"/>
      <c r="D398" s="181"/>
      <c r="E398" s="181"/>
      <c r="F398" s="181"/>
      <c r="G398" s="181"/>
      <c r="H398" s="181"/>
      <c r="I398" s="181"/>
      <c r="J398" s="181"/>
      <c r="K398" s="181"/>
    </row>
    <row r="399" spans="3:11" s="23" customFormat="1" x14ac:dyDescent="0.25">
      <c r="C399" s="181"/>
      <c r="D399" s="181"/>
      <c r="E399" s="181"/>
      <c r="F399" s="181"/>
      <c r="G399" s="181"/>
      <c r="H399" s="181"/>
      <c r="I399" s="181"/>
      <c r="J399" s="181"/>
      <c r="K399" s="181"/>
    </row>
    <row r="400" spans="3:11" s="23" customFormat="1" x14ac:dyDescent="0.25">
      <c r="C400" s="181"/>
      <c r="D400" s="181"/>
      <c r="E400" s="181"/>
      <c r="F400" s="181"/>
      <c r="G400" s="181"/>
      <c r="H400" s="181"/>
      <c r="I400" s="181"/>
      <c r="J400" s="181"/>
      <c r="K400" s="181"/>
    </row>
    <row r="401" spans="3:11" s="23" customFormat="1" x14ac:dyDescent="0.25">
      <c r="C401" s="181"/>
      <c r="D401" s="181"/>
      <c r="E401" s="181"/>
      <c r="F401" s="181"/>
      <c r="G401" s="181"/>
      <c r="H401" s="181"/>
      <c r="I401" s="181"/>
      <c r="J401" s="181"/>
      <c r="K401" s="181"/>
    </row>
    <row r="402" spans="3:11" s="23" customFormat="1" x14ac:dyDescent="0.25">
      <c r="C402" s="181"/>
      <c r="D402" s="181"/>
      <c r="E402" s="181"/>
      <c r="F402" s="181"/>
      <c r="G402" s="181"/>
      <c r="H402" s="181"/>
      <c r="I402" s="181"/>
      <c r="J402" s="181"/>
      <c r="K402" s="181"/>
    </row>
    <row r="403" spans="3:11" s="23" customFormat="1" x14ac:dyDescent="0.25">
      <c r="C403" s="181"/>
      <c r="D403" s="181"/>
      <c r="E403" s="181"/>
      <c r="F403" s="181"/>
      <c r="G403" s="181"/>
      <c r="H403" s="181"/>
      <c r="I403" s="181"/>
      <c r="J403" s="181"/>
      <c r="K403" s="181"/>
    </row>
    <row r="404" spans="3:11" s="23" customFormat="1" x14ac:dyDescent="0.25">
      <c r="C404" s="181"/>
      <c r="D404" s="181"/>
      <c r="E404" s="181"/>
      <c r="F404" s="181"/>
      <c r="G404" s="181"/>
      <c r="H404" s="181"/>
      <c r="I404" s="181"/>
      <c r="J404" s="181"/>
      <c r="K404" s="181"/>
    </row>
    <row r="405" spans="3:11" s="23" customFormat="1" x14ac:dyDescent="0.25">
      <c r="C405" s="181"/>
      <c r="D405" s="181"/>
      <c r="E405" s="181"/>
      <c r="F405" s="181"/>
      <c r="G405" s="181"/>
      <c r="H405" s="181"/>
      <c r="I405" s="181"/>
      <c r="J405" s="181"/>
      <c r="K405" s="181"/>
    </row>
    <row r="406" spans="3:11" s="23" customFormat="1" x14ac:dyDescent="0.25">
      <c r="C406" s="181"/>
      <c r="D406" s="181"/>
      <c r="E406" s="181"/>
      <c r="F406" s="181"/>
      <c r="G406" s="181"/>
      <c r="H406" s="181"/>
      <c r="I406" s="181"/>
      <c r="J406" s="181"/>
      <c r="K406" s="181"/>
    </row>
    <row r="407" spans="3:11" s="23" customFormat="1" x14ac:dyDescent="0.25">
      <c r="C407" s="181"/>
      <c r="D407" s="181"/>
      <c r="E407" s="181"/>
      <c r="F407" s="181"/>
      <c r="G407" s="181"/>
      <c r="H407" s="181"/>
      <c r="I407" s="181"/>
      <c r="J407" s="181"/>
      <c r="K407" s="181"/>
    </row>
    <row r="408" spans="3:11" s="23" customFormat="1" x14ac:dyDescent="0.25">
      <c r="C408" s="181"/>
      <c r="D408" s="181"/>
      <c r="E408" s="181"/>
      <c r="F408" s="181"/>
      <c r="G408" s="181"/>
      <c r="H408" s="181"/>
      <c r="I408" s="181"/>
      <c r="J408" s="181"/>
      <c r="K408" s="181"/>
    </row>
    <row r="409" spans="3:11" s="23" customFormat="1" x14ac:dyDescent="0.25">
      <c r="C409" s="181"/>
      <c r="D409" s="181"/>
      <c r="E409" s="181"/>
      <c r="F409" s="181"/>
      <c r="G409" s="181"/>
      <c r="H409" s="181"/>
      <c r="I409" s="181"/>
      <c r="J409" s="181"/>
      <c r="K409" s="181"/>
    </row>
    <row r="410" spans="3:11" s="23" customFormat="1" x14ac:dyDescent="0.25">
      <c r="C410" s="181"/>
      <c r="D410" s="181"/>
      <c r="E410" s="181"/>
      <c r="F410" s="181"/>
      <c r="G410" s="181"/>
      <c r="H410" s="181"/>
      <c r="I410" s="181"/>
      <c r="J410" s="181"/>
      <c r="K410" s="181"/>
    </row>
    <row r="411" spans="3:11" s="23" customFormat="1" x14ac:dyDescent="0.25">
      <c r="C411" s="181"/>
      <c r="D411" s="181"/>
      <c r="E411" s="181"/>
      <c r="F411" s="181"/>
      <c r="G411" s="181"/>
      <c r="H411" s="181"/>
      <c r="I411" s="181"/>
      <c r="J411" s="181"/>
      <c r="K411" s="181"/>
    </row>
    <row r="412" spans="3:11" s="23" customFormat="1" x14ac:dyDescent="0.25">
      <c r="C412" s="181"/>
      <c r="D412" s="181"/>
      <c r="E412" s="181"/>
      <c r="F412" s="181"/>
      <c r="G412" s="181"/>
      <c r="H412" s="181"/>
      <c r="I412" s="181"/>
      <c r="J412" s="181"/>
      <c r="K412" s="181"/>
    </row>
    <row r="413" spans="3:11" s="23" customFormat="1" x14ac:dyDescent="0.25">
      <c r="C413" s="181"/>
      <c r="D413" s="181"/>
      <c r="E413" s="181"/>
      <c r="F413" s="181"/>
      <c r="G413" s="181"/>
      <c r="H413" s="181"/>
      <c r="I413" s="181"/>
      <c r="J413" s="181"/>
      <c r="K413" s="181"/>
    </row>
    <row r="414" spans="3:11" s="23" customFormat="1" x14ac:dyDescent="0.25">
      <c r="C414" s="181"/>
      <c r="D414" s="181"/>
      <c r="E414" s="181"/>
      <c r="F414" s="181"/>
      <c r="G414" s="181"/>
      <c r="H414" s="181"/>
      <c r="I414" s="181"/>
      <c r="J414" s="181"/>
      <c r="K414" s="181"/>
    </row>
    <row r="415" spans="3:11" s="23" customFormat="1" x14ac:dyDescent="0.25">
      <c r="C415" s="181"/>
      <c r="D415" s="181"/>
      <c r="E415" s="181"/>
      <c r="F415" s="181"/>
      <c r="G415" s="181"/>
      <c r="H415" s="181"/>
      <c r="I415" s="181"/>
      <c r="J415" s="181"/>
      <c r="K415" s="181"/>
    </row>
    <row r="416" spans="3:11" s="23" customFormat="1" x14ac:dyDescent="0.25">
      <c r="C416" s="181"/>
      <c r="D416" s="181"/>
      <c r="E416" s="181"/>
      <c r="F416" s="181"/>
      <c r="G416" s="181"/>
      <c r="H416" s="181"/>
      <c r="I416" s="181"/>
      <c r="J416" s="181"/>
      <c r="K416" s="181"/>
    </row>
    <row r="417" spans="3:11" s="23" customFormat="1" x14ac:dyDescent="0.25">
      <c r="C417" s="181"/>
      <c r="D417" s="181"/>
      <c r="E417" s="181"/>
      <c r="F417" s="181"/>
      <c r="G417" s="181"/>
      <c r="H417" s="181"/>
      <c r="I417" s="181"/>
      <c r="J417" s="181"/>
      <c r="K417" s="181"/>
    </row>
    <row r="418" spans="3:11" s="23" customFormat="1" x14ac:dyDescent="0.25">
      <c r="C418" s="181"/>
      <c r="D418" s="181"/>
      <c r="E418" s="181"/>
      <c r="F418" s="181"/>
      <c r="G418" s="181"/>
      <c r="H418" s="181"/>
      <c r="I418" s="181"/>
      <c r="J418" s="181"/>
      <c r="K418" s="181"/>
    </row>
    <row r="419" spans="3:11" s="23" customFormat="1" x14ac:dyDescent="0.25">
      <c r="C419" s="181"/>
      <c r="D419" s="181"/>
      <c r="E419" s="181"/>
      <c r="F419" s="181"/>
      <c r="G419" s="181"/>
      <c r="H419" s="181"/>
      <c r="I419" s="181"/>
      <c r="J419" s="181"/>
      <c r="K419" s="181"/>
    </row>
    <row r="420" spans="3:11" s="23" customFormat="1" x14ac:dyDescent="0.25">
      <c r="C420" s="181"/>
      <c r="D420" s="181"/>
      <c r="E420" s="181"/>
      <c r="F420" s="181"/>
      <c r="G420" s="181"/>
      <c r="H420" s="181"/>
      <c r="I420" s="181"/>
      <c r="J420" s="181"/>
      <c r="K420" s="181"/>
    </row>
    <row r="421" spans="3:11" s="23" customFormat="1" x14ac:dyDescent="0.25">
      <c r="C421" s="181"/>
      <c r="D421" s="181"/>
      <c r="E421" s="181"/>
      <c r="F421" s="181"/>
      <c r="G421" s="181"/>
      <c r="H421" s="181"/>
      <c r="I421" s="181"/>
      <c r="J421" s="181"/>
      <c r="K421" s="181"/>
    </row>
    <row r="422" spans="3:11" s="23" customFormat="1" x14ac:dyDescent="0.25">
      <c r="C422" s="181"/>
      <c r="D422" s="181"/>
      <c r="E422" s="181"/>
      <c r="F422" s="181"/>
      <c r="G422" s="181"/>
      <c r="H422" s="181"/>
      <c r="I422" s="181"/>
      <c r="J422" s="181"/>
      <c r="K422" s="181"/>
    </row>
    <row r="423" spans="3:11" s="23" customFormat="1" x14ac:dyDescent="0.25">
      <c r="C423" s="181"/>
      <c r="D423" s="181"/>
      <c r="E423" s="181"/>
      <c r="F423" s="181"/>
      <c r="G423" s="181"/>
      <c r="H423" s="181"/>
      <c r="I423" s="181"/>
      <c r="J423" s="181"/>
      <c r="K423" s="181"/>
    </row>
  </sheetData>
  <mergeCells count="31">
    <mergeCell ref="A11:A17"/>
    <mergeCell ref="A18:A29"/>
    <mergeCell ref="A6:K6"/>
    <mergeCell ref="A7:K7"/>
    <mergeCell ref="A8:K8"/>
    <mergeCell ref="A9:A10"/>
    <mergeCell ref="B9:B10"/>
    <mergeCell ref="C9:F9"/>
    <mergeCell ref="G9:G10"/>
    <mergeCell ref="H9:K9"/>
    <mergeCell ref="A1:K1"/>
    <mergeCell ref="A2:K2"/>
    <mergeCell ref="A3:K3"/>
    <mergeCell ref="A4:K4"/>
    <mergeCell ref="A5:K5"/>
    <mergeCell ref="A126:A137"/>
    <mergeCell ref="A174:A185"/>
    <mergeCell ref="A30:A41"/>
    <mergeCell ref="A42:A53"/>
    <mergeCell ref="A114:A125"/>
    <mergeCell ref="A54:A65"/>
    <mergeCell ref="A66:A77"/>
    <mergeCell ref="A78:A89"/>
    <mergeCell ref="A90:A101"/>
    <mergeCell ref="A102:A113"/>
    <mergeCell ref="A210:A213"/>
    <mergeCell ref="A186:A197"/>
    <mergeCell ref="A162:A173"/>
    <mergeCell ref="A150:A161"/>
    <mergeCell ref="A138:A149"/>
    <mergeCell ref="A198:A20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1:C68"/>
  <sheetViews>
    <sheetView topLeftCell="A22" workbookViewId="0">
      <selection activeCell="C42" sqref="C42"/>
    </sheetView>
  </sheetViews>
  <sheetFormatPr baseColWidth="10" defaultColWidth="11.44140625" defaultRowHeight="13.2" x14ac:dyDescent="0.25"/>
  <cols>
    <col min="1" max="1" width="2.33203125" style="37" customWidth="1"/>
    <col min="2" max="2" width="39.44140625" style="37" bestFit="1" customWidth="1"/>
    <col min="3" max="3" width="129.88671875" style="37" customWidth="1"/>
    <col min="4" max="16384" width="11.44140625" style="37"/>
  </cols>
  <sheetData>
    <row r="1" spans="2:3" ht="13.8" thickBot="1" x14ac:dyDescent="0.3"/>
    <row r="2" spans="2:3" x14ac:dyDescent="0.25">
      <c r="B2" s="131"/>
      <c r="C2" s="132" t="s">
        <v>56</v>
      </c>
    </row>
    <row r="3" spans="2:3" x14ac:dyDescent="0.25">
      <c r="B3" s="133"/>
      <c r="C3" s="134" t="s">
        <v>57</v>
      </c>
    </row>
    <row r="4" spans="2:3" x14ac:dyDescent="0.25">
      <c r="B4" s="133"/>
      <c r="C4" s="134" t="s">
        <v>26</v>
      </c>
    </row>
    <row r="5" spans="2:3" x14ac:dyDescent="0.25">
      <c r="B5" s="133"/>
      <c r="C5" s="135"/>
    </row>
    <row r="6" spans="2:3" ht="12.75" customHeight="1" x14ac:dyDescent="0.25">
      <c r="B6" s="136"/>
      <c r="C6" s="134" t="s">
        <v>58</v>
      </c>
    </row>
    <row r="7" spans="2:3" x14ac:dyDescent="0.25">
      <c r="B7" s="133"/>
      <c r="C7" s="137" t="s">
        <v>149</v>
      </c>
    </row>
    <row r="8" spans="2:3" x14ac:dyDescent="0.25">
      <c r="B8" s="138"/>
      <c r="C8" s="134">
        <v>2017</v>
      </c>
    </row>
    <row r="9" spans="2:3" ht="13.8" thickBot="1" x14ac:dyDescent="0.3">
      <c r="B9" s="139"/>
      <c r="C9" s="140"/>
    </row>
    <row r="10" spans="2:3" ht="14.4" thickBot="1" x14ac:dyDescent="0.3">
      <c r="B10" s="141" t="s">
        <v>59</v>
      </c>
      <c r="C10" s="142" t="s">
        <v>60</v>
      </c>
    </row>
    <row r="11" spans="2:3" x14ac:dyDescent="0.25">
      <c r="B11" s="143" t="s">
        <v>61</v>
      </c>
      <c r="C11" s="144" t="s">
        <v>131</v>
      </c>
    </row>
    <row r="12" spans="2:3" x14ac:dyDescent="0.25">
      <c r="B12" s="145" t="s">
        <v>62</v>
      </c>
      <c r="C12" s="144" t="s">
        <v>104</v>
      </c>
    </row>
    <row r="13" spans="2:3" x14ac:dyDescent="0.25">
      <c r="B13" s="146" t="s">
        <v>63</v>
      </c>
      <c r="C13" s="144" t="s">
        <v>64</v>
      </c>
    </row>
    <row r="14" spans="2:3" x14ac:dyDescent="0.25">
      <c r="B14" s="146" t="s">
        <v>65</v>
      </c>
      <c r="C14" s="144" t="s">
        <v>87</v>
      </c>
    </row>
    <row r="15" spans="2:3" ht="52.8" x14ac:dyDescent="0.25">
      <c r="B15" s="146" t="s">
        <v>66</v>
      </c>
      <c r="C15" s="144" t="s">
        <v>144</v>
      </c>
    </row>
    <row r="16" spans="2:3" x14ac:dyDescent="0.25">
      <c r="B16" s="146" t="s">
        <v>67</v>
      </c>
      <c r="C16" s="144" t="s">
        <v>110</v>
      </c>
    </row>
    <row r="17" spans="2:3" ht="132" x14ac:dyDescent="0.25">
      <c r="B17" s="147" t="s">
        <v>68</v>
      </c>
      <c r="C17" s="148" t="s">
        <v>145</v>
      </c>
    </row>
    <row r="18" spans="2:3" ht="132" x14ac:dyDescent="0.25">
      <c r="B18" s="273" t="s">
        <v>69</v>
      </c>
      <c r="C18" s="149" t="s">
        <v>159</v>
      </c>
    </row>
    <row r="19" spans="2:3" ht="92.4" x14ac:dyDescent="0.25">
      <c r="B19" s="274"/>
      <c r="C19" s="150" t="s">
        <v>172</v>
      </c>
    </row>
    <row r="20" spans="2:3" ht="52.8" x14ac:dyDescent="0.25">
      <c r="B20" s="275"/>
      <c r="C20" s="151" t="s">
        <v>160</v>
      </c>
    </row>
    <row r="21" spans="2:3" x14ac:dyDescent="0.25">
      <c r="B21" s="273" t="s">
        <v>70</v>
      </c>
      <c r="C21" s="152" t="s">
        <v>71</v>
      </c>
    </row>
    <row r="22" spans="2:3" x14ac:dyDescent="0.25">
      <c r="B22" s="274"/>
      <c r="C22" s="150" t="s">
        <v>88</v>
      </c>
    </row>
    <row r="23" spans="2:3" x14ac:dyDescent="0.25">
      <c r="B23" s="274"/>
      <c r="C23" s="150" t="s">
        <v>97</v>
      </c>
    </row>
    <row r="24" spans="2:3" x14ac:dyDescent="0.25">
      <c r="B24" s="274"/>
      <c r="C24" s="150" t="s">
        <v>135</v>
      </c>
    </row>
    <row r="25" spans="2:3" x14ac:dyDescent="0.25">
      <c r="B25" s="274"/>
      <c r="C25" s="150" t="s">
        <v>89</v>
      </c>
    </row>
    <row r="26" spans="2:3" x14ac:dyDescent="0.25">
      <c r="B26" s="274"/>
      <c r="C26" s="150" t="s">
        <v>90</v>
      </c>
    </row>
    <row r="27" spans="2:3" x14ac:dyDescent="0.25">
      <c r="B27" s="274"/>
      <c r="C27" s="150" t="s">
        <v>136</v>
      </c>
    </row>
    <row r="28" spans="2:3" x14ac:dyDescent="0.25">
      <c r="B28" s="274"/>
      <c r="C28" s="150" t="s">
        <v>91</v>
      </c>
    </row>
    <row r="29" spans="2:3" x14ac:dyDescent="0.25">
      <c r="B29" s="274"/>
      <c r="C29" s="150" t="s">
        <v>143</v>
      </c>
    </row>
    <row r="30" spans="2:3" x14ac:dyDescent="0.25">
      <c r="B30" s="274"/>
      <c r="C30" s="152" t="s">
        <v>98</v>
      </c>
    </row>
    <row r="31" spans="2:3" x14ac:dyDescent="0.25">
      <c r="B31" s="274"/>
      <c r="C31" s="150" t="s">
        <v>92</v>
      </c>
    </row>
    <row r="32" spans="2:3" x14ac:dyDescent="0.25">
      <c r="B32" s="274"/>
      <c r="C32" s="150" t="s">
        <v>72</v>
      </c>
    </row>
    <row r="33" spans="2:3" x14ac:dyDescent="0.25">
      <c r="B33" s="274"/>
      <c r="C33" s="150" t="s">
        <v>93</v>
      </c>
    </row>
    <row r="34" spans="2:3" x14ac:dyDescent="0.25">
      <c r="B34" s="274"/>
      <c r="C34" s="153" t="s">
        <v>73</v>
      </c>
    </row>
    <row r="35" spans="2:3" x14ac:dyDescent="0.25">
      <c r="B35" s="274"/>
      <c r="C35" s="150" t="s">
        <v>137</v>
      </c>
    </row>
    <row r="36" spans="2:3" x14ac:dyDescent="0.25">
      <c r="B36" s="275"/>
      <c r="C36" s="154" t="s">
        <v>138</v>
      </c>
    </row>
    <row r="37" spans="2:3" ht="39.6" x14ac:dyDescent="0.25">
      <c r="B37" s="146" t="s">
        <v>74</v>
      </c>
      <c r="C37" s="144" t="s">
        <v>139</v>
      </c>
    </row>
    <row r="38" spans="2:3" x14ac:dyDescent="0.25">
      <c r="B38" s="146" t="s">
        <v>75</v>
      </c>
      <c r="C38" s="144" t="s">
        <v>140</v>
      </c>
    </row>
    <row r="39" spans="2:3" x14ac:dyDescent="0.25">
      <c r="B39" s="146" t="s">
        <v>76</v>
      </c>
      <c r="C39" s="155" t="s">
        <v>96</v>
      </c>
    </row>
    <row r="40" spans="2:3" x14ac:dyDescent="0.25">
      <c r="B40" s="146" t="s">
        <v>77</v>
      </c>
      <c r="C40" s="144" t="s">
        <v>141</v>
      </c>
    </row>
    <row r="41" spans="2:3" x14ac:dyDescent="0.25">
      <c r="B41" s="146" t="s">
        <v>99</v>
      </c>
      <c r="C41" s="155" t="s">
        <v>102</v>
      </c>
    </row>
    <row r="42" spans="2:3" ht="26.4" x14ac:dyDescent="0.25">
      <c r="B42" s="146" t="s">
        <v>78</v>
      </c>
      <c r="C42" s="155" t="s">
        <v>142</v>
      </c>
    </row>
    <row r="43" spans="2:3" ht="26.4" x14ac:dyDescent="0.25">
      <c r="B43" s="146" t="s">
        <v>79</v>
      </c>
      <c r="C43" s="144" t="s">
        <v>157</v>
      </c>
    </row>
    <row r="44" spans="2:3" x14ac:dyDescent="0.25">
      <c r="B44" s="146" t="s">
        <v>80</v>
      </c>
      <c r="C44" s="144" t="s">
        <v>81</v>
      </c>
    </row>
    <row r="45" spans="2:3" x14ac:dyDescent="0.25">
      <c r="B45" s="146" t="s">
        <v>82</v>
      </c>
      <c r="C45" s="144" t="s">
        <v>94</v>
      </c>
    </row>
    <row r="46" spans="2:3" x14ac:dyDescent="0.25">
      <c r="B46" s="146" t="s">
        <v>83</v>
      </c>
      <c r="C46" s="144" t="s">
        <v>94</v>
      </c>
    </row>
    <row r="47" spans="2:3" x14ac:dyDescent="0.25">
      <c r="B47" s="146" t="s">
        <v>84</v>
      </c>
      <c r="C47" s="144" t="s">
        <v>95</v>
      </c>
    </row>
    <row r="48" spans="2:3" x14ac:dyDescent="0.25">
      <c r="B48" s="146" t="s">
        <v>85</v>
      </c>
      <c r="C48" s="144" t="s">
        <v>103</v>
      </c>
    </row>
    <row r="49" spans="2:3" ht="13.8" thickBot="1" x14ac:dyDescent="0.3">
      <c r="B49" s="147" t="s">
        <v>86</v>
      </c>
      <c r="C49" s="156" t="s">
        <v>100</v>
      </c>
    </row>
    <row r="50" spans="2:3" ht="13.8" thickBot="1" x14ac:dyDescent="0.3">
      <c r="B50" s="276" t="s">
        <v>101</v>
      </c>
      <c r="C50" s="277"/>
    </row>
    <row r="51" spans="2:3" x14ac:dyDescent="0.25">
      <c r="B51" s="131"/>
      <c r="C51" s="157"/>
    </row>
    <row r="52" spans="2:3" x14ac:dyDescent="0.25">
      <c r="B52" s="158"/>
      <c r="C52" s="159"/>
    </row>
    <row r="53" spans="2:3" x14ac:dyDescent="0.25">
      <c r="B53" s="158"/>
      <c r="C53" s="159"/>
    </row>
    <row r="54" spans="2:3" x14ac:dyDescent="0.25">
      <c r="B54" s="158"/>
      <c r="C54" s="159"/>
    </row>
    <row r="55" spans="2:3" ht="14.4" thickBot="1" x14ac:dyDescent="0.3">
      <c r="B55" s="160"/>
      <c r="C55" s="161"/>
    </row>
    <row r="56" spans="2:3" ht="13.8" x14ac:dyDescent="0.25">
      <c r="B56" s="23"/>
    </row>
    <row r="57" spans="2:3" ht="13.8" x14ac:dyDescent="0.25">
      <c r="B57" s="23"/>
    </row>
    <row r="58" spans="2:3" ht="13.8" x14ac:dyDescent="0.25">
      <c r="B58" s="23"/>
    </row>
    <row r="59" spans="2:3" ht="13.8" x14ac:dyDescent="0.25">
      <c r="B59" s="23"/>
    </row>
    <row r="60" spans="2:3" ht="13.8" x14ac:dyDescent="0.25">
      <c r="B60" s="23"/>
    </row>
    <row r="61" spans="2:3" ht="13.8" x14ac:dyDescent="0.25">
      <c r="B61" s="23"/>
    </row>
    <row r="62" spans="2:3" ht="13.8" x14ac:dyDescent="0.25">
      <c r="B62" s="23"/>
    </row>
    <row r="63" spans="2:3" ht="13.8" x14ac:dyDescent="0.25">
      <c r="B63" s="23"/>
    </row>
    <row r="64" spans="2:3" ht="13.8" x14ac:dyDescent="0.25">
      <c r="B64" s="23"/>
    </row>
    <row r="65" spans="2:2" ht="13.8" x14ac:dyDescent="0.25">
      <c r="B65" s="23"/>
    </row>
    <row r="66" spans="2:2" ht="13.8" x14ac:dyDescent="0.25">
      <c r="B66" s="23"/>
    </row>
    <row r="67" spans="2:2" ht="13.8" x14ac:dyDescent="0.25">
      <c r="B67" s="23"/>
    </row>
    <row r="68" spans="2:2" ht="13.8" x14ac:dyDescent="0.25">
      <c r="B68" s="23"/>
    </row>
  </sheetData>
  <mergeCells count="3">
    <mergeCell ref="B18:B20"/>
    <mergeCell ref="B21:B36"/>
    <mergeCell ref="B50:C5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R244"/>
  <sheetViews>
    <sheetView showGridLines="0" tabSelected="1" zoomScale="86" zoomScaleNormal="86" workbookViewId="0">
      <pane xSplit="2" ySplit="10" topLeftCell="C210" activePane="bottomRight" state="frozen"/>
      <selection pane="topRight" activeCell="C1" sqref="C1"/>
      <selection pane="bottomLeft" activeCell="A12" sqref="A12"/>
      <selection pane="bottomRight" activeCell="D225" sqref="D225"/>
    </sheetView>
  </sheetViews>
  <sheetFormatPr baseColWidth="10" defaultColWidth="11.44140625" defaultRowHeight="13.8" x14ac:dyDescent="0.25"/>
  <cols>
    <col min="1" max="1" width="12.109375" style="2" customWidth="1"/>
    <col min="2" max="2" width="11" style="2" customWidth="1"/>
    <col min="3" max="3" width="12.44140625" style="3" bestFit="1" customWidth="1"/>
    <col min="4" max="4" width="15.5546875" style="2" customWidth="1"/>
    <col min="5" max="5" width="8.5546875" style="2" customWidth="1"/>
    <col min="6" max="6" width="9" style="2" customWidth="1"/>
    <col min="7" max="7" width="2.109375" style="2" customWidth="1"/>
    <col min="8" max="8" width="8.88671875" style="3" customWidth="1"/>
    <col min="9" max="9" width="14.6640625" style="2" customWidth="1"/>
    <col min="10" max="10" width="8.44140625" style="2" customWidth="1"/>
    <col min="11" max="11" width="9.88671875" style="2" customWidth="1"/>
    <col min="12" max="12" width="12.33203125" style="2" bestFit="1" customWidth="1"/>
    <col min="13" max="14" width="11.44140625" style="2"/>
    <col min="15" max="15" width="12.33203125" style="2" bestFit="1" customWidth="1"/>
    <col min="16" max="16384" width="11.44140625" style="2"/>
  </cols>
  <sheetData>
    <row r="1" spans="1:11" x14ac:dyDescent="0.25">
      <c r="A1" s="287" t="s">
        <v>24</v>
      </c>
      <c r="B1" s="288"/>
      <c r="C1" s="288"/>
      <c r="D1" s="288"/>
      <c r="E1" s="288"/>
      <c r="F1" s="288"/>
      <c r="G1" s="288"/>
      <c r="H1" s="288"/>
      <c r="I1" s="288"/>
      <c r="J1" s="288"/>
      <c r="K1" s="289"/>
    </row>
    <row r="2" spans="1:11" x14ac:dyDescent="0.25">
      <c r="A2" s="287" t="s">
        <v>25</v>
      </c>
      <c r="B2" s="288"/>
      <c r="C2" s="288"/>
      <c r="D2" s="288"/>
      <c r="E2" s="288"/>
      <c r="F2" s="288"/>
      <c r="G2" s="288"/>
      <c r="H2" s="288"/>
      <c r="I2" s="288"/>
      <c r="J2" s="288"/>
      <c r="K2" s="289"/>
    </row>
    <row r="3" spans="1:11" x14ac:dyDescent="0.25">
      <c r="A3" s="287" t="s">
        <v>26</v>
      </c>
      <c r="B3" s="288"/>
      <c r="C3" s="288"/>
      <c r="D3" s="288"/>
      <c r="E3" s="288"/>
      <c r="F3" s="288"/>
      <c r="G3" s="288"/>
      <c r="H3" s="288"/>
      <c r="I3" s="288"/>
      <c r="J3" s="288"/>
      <c r="K3" s="289"/>
    </row>
    <row r="4" spans="1:11" x14ac:dyDescent="0.25">
      <c r="A4" s="287" t="s">
        <v>27</v>
      </c>
      <c r="B4" s="288"/>
      <c r="C4" s="288"/>
      <c r="D4" s="288"/>
      <c r="E4" s="288"/>
      <c r="F4" s="288"/>
      <c r="G4" s="288"/>
      <c r="H4" s="288"/>
      <c r="I4" s="288"/>
      <c r="J4" s="288"/>
      <c r="K4" s="289"/>
    </row>
    <row r="5" spans="1:11" x14ac:dyDescent="0.25">
      <c r="A5" s="290"/>
      <c r="B5" s="291"/>
      <c r="C5" s="291"/>
      <c r="D5" s="291"/>
      <c r="E5" s="291"/>
      <c r="F5" s="291"/>
      <c r="G5" s="291"/>
      <c r="H5" s="291"/>
      <c r="I5" s="291"/>
      <c r="K5" s="176"/>
    </row>
    <row r="6" spans="1:11" ht="15" customHeight="1" x14ac:dyDescent="0.3">
      <c r="A6" s="292" t="s">
        <v>112</v>
      </c>
      <c r="B6" s="293"/>
      <c r="C6" s="293"/>
      <c r="D6" s="293"/>
      <c r="E6" s="293"/>
      <c r="F6" s="293"/>
      <c r="G6" s="293"/>
      <c r="H6" s="293"/>
      <c r="I6" s="293"/>
      <c r="J6" s="293"/>
      <c r="K6" s="294"/>
    </row>
    <row r="7" spans="1:11" ht="15" customHeight="1" x14ac:dyDescent="0.3">
      <c r="A7" s="292" t="s">
        <v>22</v>
      </c>
      <c r="B7" s="293"/>
      <c r="C7" s="293"/>
      <c r="D7" s="293"/>
      <c r="E7" s="293"/>
      <c r="F7" s="293"/>
      <c r="G7" s="293"/>
      <c r="H7" s="293"/>
      <c r="I7" s="293"/>
      <c r="J7" s="293"/>
      <c r="K7" s="294"/>
    </row>
    <row r="8" spans="1:11" ht="15" customHeight="1" thickBot="1" x14ac:dyDescent="0.3">
      <c r="A8" s="295" t="s">
        <v>170</v>
      </c>
      <c r="B8" s="296"/>
      <c r="C8" s="296"/>
      <c r="D8" s="296"/>
      <c r="E8" s="296"/>
      <c r="F8" s="296"/>
      <c r="G8" s="296"/>
      <c r="H8" s="296"/>
      <c r="I8" s="296"/>
      <c r="J8" s="296"/>
      <c r="K8" s="297"/>
    </row>
    <row r="9" spans="1:11" ht="15" customHeight="1" x14ac:dyDescent="0.25">
      <c r="A9" s="298" t="s">
        <v>0</v>
      </c>
      <c r="B9" s="304" t="s">
        <v>1</v>
      </c>
      <c r="C9" s="300" t="s">
        <v>20</v>
      </c>
      <c r="D9" s="300"/>
      <c r="E9" s="300"/>
      <c r="F9" s="300"/>
      <c r="G9" s="302"/>
      <c r="H9" s="300" t="s">
        <v>21</v>
      </c>
      <c r="I9" s="300"/>
      <c r="J9" s="300"/>
      <c r="K9" s="301"/>
    </row>
    <row r="10" spans="1:11" ht="14.4" thickBot="1" x14ac:dyDescent="0.3">
      <c r="A10" s="299"/>
      <c r="B10" s="305"/>
      <c r="C10" s="25" t="s">
        <v>19</v>
      </c>
      <c r="D10" s="26" t="s">
        <v>2</v>
      </c>
      <c r="E10" s="26" t="s">
        <v>3</v>
      </c>
      <c r="F10" s="26" t="s">
        <v>4</v>
      </c>
      <c r="G10" s="303"/>
      <c r="H10" s="25" t="s">
        <v>19</v>
      </c>
      <c r="I10" s="26" t="s">
        <v>2</v>
      </c>
      <c r="J10" s="26" t="s">
        <v>3</v>
      </c>
      <c r="K10" s="27" t="s">
        <v>4</v>
      </c>
    </row>
    <row r="11" spans="1:11" x14ac:dyDescent="0.25">
      <c r="A11" s="279">
        <v>2004</v>
      </c>
      <c r="B11" s="31" t="s">
        <v>10</v>
      </c>
      <c r="C11" s="7">
        <v>2203.9999999999977</v>
      </c>
      <c r="D11" s="22">
        <v>624</v>
      </c>
      <c r="E11" s="22">
        <v>729.00000000000011</v>
      </c>
      <c r="F11" s="22">
        <v>850.99999999999977</v>
      </c>
      <c r="G11" s="14"/>
      <c r="H11" s="7">
        <v>182</v>
      </c>
      <c r="I11" s="22">
        <v>110</v>
      </c>
      <c r="J11" s="22">
        <v>32</v>
      </c>
      <c r="K11" s="28">
        <v>40</v>
      </c>
    </row>
    <row r="12" spans="1:11" x14ac:dyDescent="0.25">
      <c r="A12" s="279"/>
      <c r="B12" s="31" t="s">
        <v>11</v>
      </c>
      <c r="C12" s="7">
        <v>2539.0000000000009</v>
      </c>
      <c r="D12" s="22">
        <v>823.00000000000011</v>
      </c>
      <c r="E12" s="22">
        <v>799.99999999999977</v>
      </c>
      <c r="F12" s="22">
        <v>915.99999999999875</v>
      </c>
      <c r="G12" s="14"/>
      <c r="H12" s="7">
        <v>175</v>
      </c>
      <c r="I12" s="22">
        <v>80</v>
      </c>
      <c r="J12" s="22">
        <v>45</v>
      </c>
      <c r="K12" s="28">
        <v>50</v>
      </c>
    </row>
    <row r="13" spans="1:11" x14ac:dyDescent="0.25">
      <c r="A13" s="279"/>
      <c r="B13" s="31" t="s">
        <v>12</v>
      </c>
      <c r="C13" s="7">
        <v>2916.9999999999991</v>
      </c>
      <c r="D13" s="22">
        <v>1097</v>
      </c>
      <c r="E13" s="22">
        <v>923.00000000000034</v>
      </c>
      <c r="F13" s="22">
        <v>897</v>
      </c>
      <c r="G13" s="14"/>
      <c r="H13" s="7">
        <v>229</v>
      </c>
      <c r="I13" s="22">
        <v>75</v>
      </c>
      <c r="J13" s="22">
        <v>17.000000000000004</v>
      </c>
      <c r="K13" s="28">
        <v>137</v>
      </c>
    </row>
    <row r="14" spans="1:11" x14ac:dyDescent="0.25">
      <c r="A14" s="279"/>
      <c r="B14" s="31" t="s">
        <v>13</v>
      </c>
      <c r="C14" s="7">
        <v>3035.9999999999991</v>
      </c>
      <c r="D14" s="22">
        <v>1308.9999999999998</v>
      </c>
      <c r="E14" s="22">
        <v>789.99999999999977</v>
      </c>
      <c r="F14" s="22">
        <v>937.00000000000102</v>
      </c>
      <c r="G14" s="14"/>
      <c r="H14" s="7">
        <v>239</v>
      </c>
      <c r="I14" s="22">
        <v>140.00000000000003</v>
      </c>
      <c r="J14" s="22">
        <v>23</v>
      </c>
      <c r="K14" s="28">
        <v>76</v>
      </c>
    </row>
    <row r="15" spans="1:11" x14ac:dyDescent="0.25">
      <c r="A15" s="279"/>
      <c r="B15" s="31" t="s">
        <v>14</v>
      </c>
      <c r="C15" s="7">
        <v>3201</v>
      </c>
      <c r="D15" s="22">
        <v>1106.0000000000005</v>
      </c>
      <c r="E15" s="22">
        <v>916.00000000000023</v>
      </c>
      <c r="F15" s="22">
        <v>1179.0000000000009</v>
      </c>
      <c r="G15" s="14"/>
      <c r="H15" s="7">
        <v>115</v>
      </c>
      <c r="I15" s="22">
        <v>43</v>
      </c>
      <c r="J15" s="22">
        <v>19</v>
      </c>
      <c r="K15" s="28">
        <v>53.000000000000007</v>
      </c>
    </row>
    <row r="16" spans="1:11" x14ac:dyDescent="0.25">
      <c r="A16" s="279"/>
      <c r="B16" s="31" t="s">
        <v>15</v>
      </c>
      <c r="C16" s="7">
        <v>2764.0000000000027</v>
      </c>
      <c r="D16" s="22">
        <v>987.00000000000011</v>
      </c>
      <c r="E16" s="22">
        <v>873.99999999999977</v>
      </c>
      <c r="F16" s="22">
        <v>903.00000000000057</v>
      </c>
      <c r="G16" s="14"/>
      <c r="H16" s="7">
        <v>174</v>
      </c>
      <c r="I16" s="22">
        <v>74</v>
      </c>
      <c r="J16" s="22">
        <v>28</v>
      </c>
      <c r="K16" s="28">
        <v>72</v>
      </c>
    </row>
    <row r="17" spans="1:11" ht="14.4" thickBot="1" x14ac:dyDescent="0.3">
      <c r="A17" s="280"/>
      <c r="B17" s="33" t="s">
        <v>16</v>
      </c>
      <c r="C17" s="7">
        <v>2231.9999999999991</v>
      </c>
      <c r="D17" s="29">
        <v>803.99999999999977</v>
      </c>
      <c r="E17" s="29">
        <v>814</v>
      </c>
      <c r="F17" s="29">
        <v>614.00000000000045</v>
      </c>
      <c r="G17" s="20"/>
      <c r="H17" s="11">
        <v>121</v>
      </c>
      <c r="I17" s="29">
        <v>23.000000000000007</v>
      </c>
      <c r="J17" s="29">
        <v>11</v>
      </c>
      <c r="K17" s="30">
        <v>87</v>
      </c>
    </row>
    <row r="18" spans="1:11" x14ac:dyDescent="0.25">
      <c r="A18" s="278">
        <v>2005</v>
      </c>
      <c r="B18" s="34" t="s">
        <v>5</v>
      </c>
      <c r="C18" s="16">
        <v>2460.0000000000009</v>
      </c>
      <c r="D18" s="35">
        <v>799</v>
      </c>
      <c r="E18" s="35">
        <v>757.00000000000011</v>
      </c>
      <c r="F18" s="35">
        <v>904.00000000000205</v>
      </c>
      <c r="G18" s="21"/>
      <c r="H18" s="16">
        <v>330</v>
      </c>
      <c r="I18" s="35">
        <v>216</v>
      </c>
      <c r="J18" s="35">
        <v>32.000000000000007</v>
      </c>
      <c r="K18" s="36">
        <v>82.000000000000014</v>
      </c>
    </row>
    <row r="19" spans="1:11" x14ac:dyDescent="0.25">
      <c r="A19" s="279"/>
      <c r="B19" s="31" t="s">
        <v>6</v>
      </c>
      <c r="C19" s="7">
        <v>2388.9999999999995</v>
      </c>
      <c r="D19" s="22">
        <v>779</v>
      </c>
      <c r="E19" s="22">
        <v>700</v>
      </c>
      <c r="F19" s="22">
        <v>909.99999999999955</v>
      </c>
      <c r="G19" s="14"/>
      <c r="H19" s="7">
        <v>169.00000000000003</v>
      </c>
      <c r="I19" s="22">
        <v>83</v>
      </c>
      <c r="J19" s="22">
        <v>38</v>
      </c>
      <c r="K19" s="28">
        <v>48</v>
      </c>
    </row>
    <row r="20" spans="1:11" x14ac:dyDescent="0.25">
      <c r="A20" s="279"/>
      <c r="B20" s="31" t="s">
        <v>7</v>
      </c>
      <c r="C20" s="7">
        <v>2915.0000000000009</v>
      </c>
      <c r="D20" s="22">
        <v>709.00000000000034</v>
      </c>
      <c r="E20" s="22">
        <v>943</v>
      </c>
      <c r="F20" s="22">
        <v>1262.9999999999993</v>
      </c>
      <c r="G20" s="14"/>
      <c r="H20" s="7">
        <v>176</v>
      </c>
      <c r="I20" s="22">
        <v>97</v>
      </c>
      <c r="J20" s="22">
        <v>23</v>
      </c>
      <c r="K20" s="28">
        <v>56.000000000000007</v>
      </c>
    </row>
    <row r="21" spans="1:11" x14ac:dyDescent="0.25">
      <c r="A21" s="279"/>
      <c r="B21" s="31" t="s">
        <v>8</v>
      </c>
      <c r="C21" s="7">
        <v>2945.9999999999995</v>
      </c>
      <c r="D21" s="22">
        <v>955</v>
      </c>
      <c r="E21" s="22">
        <v>860.99999999999977</v>
      </c>
      <c r="F21" s="22">
        <v>1130.0000000000005</v>
      </c>
      <c r="G21" s="14"/>
      <c r="H21" s="7">
        <v>285</v>
      </c>
      <c r="I21" s="22">
        <v>157</v>
      </c>
      <c r="J21" s="22">
        <v>18</v>
      </c>
      <c r="K21" s="28">
        <v>110.00000000000003</v>
      </c>
    </row>
    <row r="22" spans="1:11" x14ac:dyDescent="0.25">
      <c r="A22" s="279"/>
      <c r="B22" s="31" t="s">
        <v>9</v>
      </c>
      <c r="C22" s="7">
        <v>2517</v>
      </c>
      <c r="D22" s="22">
        <v>933.99999999999966</v>
      </c>
      <c r="E22" s="22">
        <v>792</v>
      </c>
      <c r="F22" s="22">
        <v>791.00000000000045</v>
      </c>
      <c r="G22" s="14"/>
      <c r="H22" s="7">
        <v>190</v>
      </c>
      <c r="I22" s="22">
        <v>76.000000000000014</v>
      </c>
      <c r="J22" s="22">
        <v>12</v>
      </c>
      <c r="K22" s="28">
        <v>102</v>
      </c>
    </row>
    <row r="23" spans="1:11" x14ac:dyDescent="0.25">
      <c r="A23" s="279"/>
      <c r="B23" s="31" t="s">
        <v>10</v>
      </c>
      <c r="C23" s="7">
        <v>3272.9999999999973</v>
      </c>
      <c r="D23" s="22">
        <v>906.00000000000023</v>
      </c>
      <c r="E23" s="22">
        <v>932</v>
      </c>
      <c r="F23" s="22">
        <v>1435.0000000000009</v>
      </c>
      <c r="G23" s="14"/>
      <c r="H23" s="7">
        <v>254</v>
      </c>
      <c r="I23" s="22">
        <v>157</v>
      </c>
      <c r="J23" s="22">
        <v>11.000000000000002</v>
      </c>
      <c r="K23" s="28">
        <v>86</v>
      </c>
    </row>
    <row r="24" spans="1:11" x14ac:dyDescent="0.25">
      <c r="A24" s="279"/>
      <c r="B24" s="31" t="s">
        <v>11</v>
      </c>
      <c r="C24" s="7">
        <v>3472.0000000000014</v>
      </c>
      <c r="D24" s="22">
        <v>1217.0000000000002</v>
      </c>
      <c r="E24" s="22">
        <v>977</v>
      </c>
      <c r="F24" s="22">
        <v>1278.0000000000005</v>
      </c>
      <c r="G24" s="14"/>
      <c r="H24" s="7">
        <v>359</v>
      </c>
      <c r="I24" s="22">
        <v>176</v>
      </c>
      <c r="J24" s="22">
        <v>55</v>
      </c>
      <c r="K24" s="28">
        <v>128</v>
      </c>
    </row>
    <row r="25" spans="1:11" x14ac:dyDescent="0.25">
      <c r="A25" s="279"/>
      <c r="B25" s="31" t="s">
        <v>12</v>
      </c>
      <c r="C25" s="7">
        <v>3686.0000000000009</v>
      </c>
      <c r="D25" s="22">
        <v>1240.0000000000005</v>
      </c>
      <c r="E25" s="22">
        <v>954.00000000000023</v>
      </c>
      <c r="F25" s="22">
        <v>1492.0000000000002</v>
      </c>
      <c r="G25" s="14"/>
      <c r="H25" s="7">
        <v>194.00000000000006</v>
      </c>
      <c r="I25" s="22">
        <v>53.000000000000036</v>
      </c>
      <c r="J25" s="22">
        <v>32</v>
      </c>
      <c r="K25" s="28">
        <v>109</v>
      </c>
    </row>
    <row r="26" spans="1:11" x14ac:dyDescent="0.25">
      <c r="A26" s="279"/>
      <c r="B26" s="31" t="s">
        <v>13</v>
      </c>
      <c r="C26" s="7">
        <v>3592.0000000000036</v>
      </c>
      <c r="D26" s="22">
        <v>1392.0000000000002</v>
      </c>
      <c r="E26" s="22">
        <v>946.99999999999955</v>
      </c>
      <c r="F26" s="22">
        <v>1253.0000000000007</v>
      </c>
      <c r="G26" s="14"/>
      <c r="H26" s="7">
        <v>487.00000000000006</v>
      </c>
      <c r="I26" s="22">
        <v>320.99999999999989</v>
      </c>
      <c r="J26" s="22">
        <v>44.000000000000007</v>
      </c>
      <c r="K26" s="28">
        <v>122</v>
      </c>
    </row>
    <row r="27" spans="1:11" x14ac:dyDescent="0.25">
      <c r="A27" s="279"/>
      <c r="B27" s="31" t="s">
        <v>14</v>
      </c>
      <c r="C27" s="7">
        <v>3477.9999999999991</v>
      </c>
      <c r="D27" s="22">
        <v>1393.0000000000002</v>
      </c>
      <c r="E27" s="22">
        <v>854.99999999999932</v>
      </c>
      <c r="F27" s="22">
        <v>1230.0000000000018</v>
      </c>
      <c r="G27" s="14"/>
      <c r="H27" s="7">
        <v>391.00000000000006</v>
      </c>
      <c r="I27" s="22">
        <v>218</v>
      </c>
      <c r="J27" s="22">
        <v>51</v>
      </c>
      <c r="K27" s="28">
        <v>122.00000000000001</v>
      </c>
    </row>
    <row r="28" spans="1:11" x14ac:dyDescent="0.25">
      <c r="A28" s="279"/>
      <c r="B28" s="31" t="s">
        <v>15</v>
      </c>
      <c r="C28" s="7">
        <v>3678.0000000000055</v>
      </c>
      <c r="D28" s="22">
        <v>1331.9999999999998</v>
      </c>
      <c r="E28" s="22">
        <v>1054</v>
      </c>
      <c r="F28" s="22">
        <v>1291.9999999999995</v>
      </c>
      <c r="G28" s="14"/>
      <c r="H28" s="7">
        <v>372.99999999999989</v>
      </c>
      <c r="I28" s="22">
        <v>219.00000000000003</v>
      </c>
      <c r="J28" s="22">
        <v>36</v>
      </c>
      <c r="K28" s="28">
        <v>118</v>
      </c>
    </row>
    <row r="29" spans="1:11" ht="14.4" thickBot="1" x14ac:dyDescent="0.3">
      <c r="A29" s="280"/>
      <c r="B29" s="33" t="s">
        <v>16</v>
      </c>
      <c r="C29" s="11">
        <v>3235.9999999999977</v>
      </c>
      <c r="D29" s="29">
        <v>1209</v>
      </c>
      <c r="E29" s="29">
        <v>820</v>
      </c>
      <c r="F29" s="29">
        <v>1206.9999999999993</v>
      </c>
      <c r="G29" s="20"/>
      <c r="H29" s="11">
        <v>346</v>
      </c>
      <c r="I29" s="29">
        <v>219</v>
      </c>
      <c r="J29" s="29">
        <v>5</v>
      </c>
      <c r="K29" s="30">
        <v>122</v>
      </c>
    </row>
    <row r="30" spans="1:11" x14ac:dyDescent="0.25">
      <c r="A30" s="278">
        <v>2006</v>
      </c>
      <c r="B30" s="34" t="s">
        <v>5</v>
      </c>
      <c r="C30" s="16">
        <v>3575.0000000000023</v>
      </c>
      <c r="D30" s="35">
        <v>1518.0000000000005</v>
      </c>
      <c r="E30" s="35">
        <v>796.0000000000008</v>
      </c>
      <c r="F30" s="35">
        <v>1260.9999999999991</v>
      </c>
      <c r="G30" s="21"/>
      <c r="H30" s="16">
        <v>215</v>
      </c>
      <c r="I30" s="35">
        <v>99</v>
      </c>
      <c r="J30" s="35">
        <v>21</v>
      </c>
      <c r="K30" s="36">
        <v>95.000000000000028</v>
      </c>
    </row>
    <row r="31" spans="1:11" x14ac:dyDescent="0.25">
      <c r="A31" s="279"/>
      <c r="B31" s="31" t="s">
        <v>6</v>
      </c>
      <c r="C31" s="7">
        <v>3484</v>
      </c>
      <c r="D31" s="22">
        <v>1326</v>
      </c>
      <c r="E31" s="22">
        <v>764.00000000000057</v>
      </c>
      <c r="F31" s="22">
        <v>1393.9999999999995</v>
      </c>
      <c r="G31" s="14"/>
      <c r="H31" s="7">
        <v>256</v>
      </c>
      <c r="I31" s="22">
        <v>135</v>
      </c>
      <c r="J31" s="22">
        <v>22.000000000000004</v>
      </c>
      <c r="K31" s="28">
        <v>99</v>
      </c>
    </row>
    <row r="32" spans="1:11" x14ac:dyDescent="0.25">
      <c r="A32" s="279"/>
      <c r="B32" s="31" t="s">
        <v>7</v>
      </c>
      <c r="C32" s="7">
        <v>4378.0000000000064</v>
      </c>
      <c r="D32" s="22">
        <v>1702.0000000000002</v>
      </c>
      <c r="E32" s="22">
        <v>1044.9999999999998</v>
      </c>
      <c r="F32" s="22">
        <v>1631</v>
      </c>
      <c r="G32" s="14"/>
      <c r="H32" s="7">
        <v>488.00000000000017</v>
      </c>
      <c r="I32" s="22">
        <v>265</v>
      </c>
      <c r="J32" s="22">
        <v>112</v>
      </c>
      <c r="K32" s="28">
        <v>111.00000000000004</v>
      </c>
    </row>
    <row r="33" spans="1:11" x14ac:dyDescent="0.25">
      <c r="A33" s="279"/>
      <c r="B33" s="31" t="s">
        <v>8</v>
      </c>
      <c r="C33" s="7">
        <v>3941.9999999999982</v>
      </c>
      <c r="D33" s="22">
        <v>1385.9999999999998</v>
      </c>
      <c r="E33" s="22">
        <v>933</v>
      </c>
      <c r="F33" s="22">
        <v>1623.0000000000005</v>
      </c>
      <c r="G33" s="14"/>
      <c r="H33" s="7">
        <v>370</v>
      </c>
      <c r="I33" s="22">
        <v>176</v>
      </c>
      <c r="J33" s="22">
        <v>89</v>
      </c>
      <c r="K33" s="28">
        <v>105</v>
      </c>
    </row>
    <row r="34" spans="1:11" x14ac:dyDescent="0.25">
      <c r="A34" s="279"/>
      <c r="B34" s="31" t="s">
        <v>9</v>
      </c>
      <c r="C34" s="7">
        <v>3802.9999999999977</v>
      </c>
      <c r="D34" s="22">
        <v>1101</v>
      </c>
      <c r="E34" s="22">
        <v>845.00000000000023</v>
      </c>
      <c r="F34" s="22">
        <v>1857.0000000000016</v>
      </c>
      <c r="G34" s="14"/>
      <c r="H34" s="7">
        <v>430.99999999999989</v>
      </c>
      <c r="I34" s="22">
        <v>256</v>
      </c>
      <c r="J34" s="22">
        <v>95.000000000000014</v>
      </c>
      <c r="K34" s="28">
        <v>80</v>
      </c>
    </row>
    <row r="35" spans="1:11" x14ac:dyDescent="0.25">
      <c r="A35" s="279"/>
      <c r="B35" s="31" t="s">
        <v>10</v>
      </c>
      <c r="C35" s="7">
        <v>4514.0000000000036</v>
      </c>
      <c r="D35" s="22">
        <v>1109.9999999999998</v>
      </c>
      <c r="E35" s="22">
        <v>1224.0000000000005</v>
      </c>
      <c r="F35" s="22">
        <v>2179.9999999999964</v>
      </c>
      <c r="G35" s="14"/>
      <c r="H35" s="7">
        <v>555.00000000000011</v>
      </c>
      <c r="I35" s="22">
        <v>337</v>
      </c>
      <c r="J35" s="22">
        <v>110</v>
      </c>
      <c r="K35" s="28">
        <v>108</v>
      </c>
    </row>
    <row r="36" spans="1:11" x14ac:dyDescent="0.25">
      <c r="A36" s="279"/>
      <c r="B36" s="31" t="s">
        <v>11</v>
      </c>
      <c r="C36" s="7">
        <v>4550</v>
      </c>
      <c r="D36" s="22">
        <v>966.99999999999989</v>
      </c>
      <c r="E36" s="22">
        <v>1305.9999999999998</v>
      </c>
      <c r="F36" s="22">
        <v>2277.0000000000009</v>
      </c>
      <c r="G36" s="14"/>
      <c r="H36" s="7">
        <v>513</v>
      </c>
      <c r="I36" s="22">
        <v>257</v>
      </c>
      <c r="J36" s="22">
        <v>150</v>
      </c>
      <c r="K36" s="28">
        <v>106</v>
      </c>
    </row>
    <row r="37" spans="1:11" x14ac:dyDescent="0.25">
      <c r="A37" s="279"/>
      <c r="B37" s="31" t="s">
        <v>12</v>
      </c>
      <c r="C37" s="7">
        <v>4613.0000000000009</v>
      </c>
      <c r="D37" s="22">
        <v>832.00000000000011</v>
      </c>
      <c r="E37" s="22">
        <v>1363.9999999999995</v>
      </c>
      <c r="F37" s="22">
        <v>2416.9999999999995</v>
      </c>
      <c r="G37" s="14"/>
      <c r="H37" s="7">
        <v>911.00000000000011</v>
      </c>
      <c r="I37" s="22">
        <v>555</v>
      </c>
      <c r="J37" s="22">
        <v>224</v>
      </c>
      <c r="K37" s="28">
        <v>132.00000000000003</v>
      </c>
    </row>
    <row r="38" spans="1:11" x14ac:dyDescent="0.25">
      <c r="A38" s="279"/>
      <c r="B38" s="31" t="s">
        <v>13</v>
      </c>
      <c r="C38" s="7">
        <v>4380.9999999999936</v>
      </c>
      <c r="D38" s="22">
        <v>1084.0000000000002</v>
      </c>
      <c r="E38" s="22">
        <v>971.99999999999977</v>
      </c>
      <c r="F38" s="22">
        <v>2325</v>
      </c>
      <c r="G38" s="14"/>
      <c r="H38" s="7">
        <v>565.00000000000011</v>
      </c>
      <c r="I38" s="22">
        <v>175</v>
      </c>
      <c r="J38" s="22">
        <v>246.00000000000006</v>
      </c>
      <c r="K38" s="28">
        <v>144.00000000000006</v>
      </c>
    </row>
    <row r="39" spans="1:11" x14ac:dyDescent="0.25">
      <c r="A39" s="279"/>
      <c r="B39" s="31" t="s">
        <v>14</v>
      </c>
      <c r="C39" s="7">
        <v>4059.9999999999991</v>
      </c>
      <c r="D39" s="22">
        <v>461</v>
      </c>
      <c r="E39" s="22">
        <v>1399.9999999999995</v>
      </c>
      <c r="F39" s="22">
        <v>2198.9999999999995</v>
      </c>
      <c r="G39" s="14"/>
      <c r="H39" s="7">
        <v>496</v>
      </c>
      <c r="I39" s="22">
        <v>120</v>
      </c>
      <c r="J39" s="22">
        <v>227</v>
      </c>
      <c r="K39" s="28">
        <v>149</v>
      </c>
    </row>
    <row r="40" spans="1:11" x14ac:dyDescent="0.25">
      <c r="A40" s="279"/>
      <c r="B40" s="31" t="s">
        <v>15</v>
      </c>
      <c r="C40" s="7">
        <v>3813.0000000000005</v>
      </c>
      <c r="D40" s="22">
        <v>656</v>
      </c>
      <c r="E40" s="22">
        <v>1118.0000000000002</v>
      </c>
      <c r="F40" s="22">
        <v>2039.0000000000007</v>
      </c>
      <c r="G40" s="14"/>
      <c r="H40" s="7">
        <v>390.00000000000006</v>
      </c>
      <c r="I40" s="22">
        <v>80</v>
      </c>
      <c r="J40" s="22">
        <v>188</v>
      </c>
      <c r="K40" s="28">
        <v>122</v>
      </c>
    </row>
    <row r="41" spans="1:11" ht="14.4" thickBot="1" x14ac:dyDescent="0.3">
      <c r="A41" s="280"/>
      <c r="B41" s="33" t="s">
        <v>16</v>
      </c>
      <c r="C41" s="11">
        <v>3337.9999999999991</v>
      </c>
      <c r="D41" s="29">
        <v>600</v>
      </c>
      <c r="E41" s="29">
        <v>1030</v>
      </c>
      <c r="F41" s="29">
        <v>1708.0000000000005</v>
      </c>
      <c r="G41" s="20"/>
      <c r="H41" s="11">
        <v>325.00000000000011</v>
      </c>
      <c r="I41" s="29">
        <v>53</v>
      </c>
      <c r="J41" s="29">
        <v>120</v>
      </c>
      <c r="K41" s="30">
        <v>152.00000000000003</v>
      </c>
    </row>
    <row r="42" spans="1:11" x14ac:dyDescent="0.25">
      <c r="A42" s="278">
        <v>2007</v>
      </c>
      <c r="B42" s="34" t="s">
        <v>5</v>
      </c>
      <c r="C42" s="16">
        <v>3597.0000000000018</v>
      </c>
      <c r="D42" s="35">
        <v>575</v>
      </c>
      <c r="E42" s="35">
        <v>917</v>
      </c>
      <c r="F42" s="35">
        <v>2104.9999999999968</v>
      </c>
      <c r="G42" s="21"/>
      <c r="H42" s="16">
        <v>319.00000000000006</v>
      </c>
      <c r="I42" s="35">
        <v>66</v>
      </c>
      <c r="J42" s="35">
        <v>116</v>
      </c>
      <c r="K42" s="36">
        <v>137.00000000000003</v>
      </c>
    </row>
    <row r="43" spans="1:11" x14ac:dyDescent="0.25">
      <c r="A43" s="279"/>
      <c r="B43" s="31" t="s">
        <v>6</v>
      </c>
      <c r="C43" s="7">
        <v>3597.0000000000018</v>
      </c>
      <c r="D43" s="22">
        <v>575</v>
      </c>
      <c r="E43" s="22">
        <v>917</v>
      </c>
      <c r="F43" s="22">
        <v>2104.9999999999968</v>
      </c>
      <c r="G43" s="14"/>
      <c r="H43" s="7">
        <v>319.00000000000006</v>
      </c>
      <c r="I43" s="22">
        <v>66</v>
      </c>
      <c r="J43" s="22">
        <v>116</v>
      </c>
      <c r="K43" s="28">
        <v>137.00000000000003</v>
      </c>
    </row>
    <row r="44" spans="1:11" x14ac:dyDescent="0.25">
      <c r="A44" s="279"/>
      <c r="B44" s="31" t="s">
        <v>7</v>
      </c>
      <c r="C44" s="7">
        <v>3281.9999999999991</v>
      </c>
      <c r="D44" s="22">
        <v>407.00000000000011</v>
      </c>
      <c r="E44" s="22">
        <v>1012.0000000000001</v>
      </c>
      <c r="F44" s="22">
        <v>1862.9999999999993</v>
      </c>
      <c r="G44" s="14"/>
      <c r="H44" s="7">
        <v>467</v>
      </c>
      <c r="I44" s="22">
        <v>213</v>
      </c>
      <c r="J44" s="22">
        <v>107</v>
      </c>
      <c r="K44" s="28">
        <v>147</v>
      </c>
    </row>
    <row r="45" spans="1:11" x14ac:dyDescent="0.25">
      <c r="A45" s="279"/>
      <c r="B45" s="31" t="s">
        <v>8</v>
      </c>
      <c r="C45" s="7">
        <v>3955.0000000000009</v>
      </c>
      <c r="D45" s="22">
        <v>683.00000000000023</v>
      </c>
      <c r="E45" s="22">
        <v>1169.9999999999995</v>
      </c>
      <c r="F45" s="22">
        <v>2102.0000000000009</v>
      </c>
      <c r="G45" s="14"/>
      <c r="H45" s="7">
        <v>528.00000000000011</v>
      </c>
      <c r="I45" s="22">
        <v>243</v>
      </c>
      <c r="J45" s="22">
        <v>142</v>
      </c>
      <c r="K45" s="28">
        <v>143</v>
      </c>
    </row>
    <row r="46" spans="1:11" x14ac:dyDescent="0.25">
      <c r="A46" s="279"/>
      <c r="B46" s="31" t="s">
        <v>9</v>
      </c>
      <c r="C46" s="7">
        <v>3393.0000000000018</v>
      </c>
      <c r="D46" s="22">
        <v>653</v>
      </c>
      <c r="E46" s="22">
        <v>811.00000000000011</v>
      </c>
      <c r="F46" s="22">
        <v>1929.0000000000002</v>
      </c>
      <c r="G46" s="14"/>
      <c r="H46" s="7">
        <v>542.00000000000011</v>
      </c>
      <c r="I46" s="22">
        <v>222</v>
      </c>
      <c r="J46" s="22">
        <v>166</v>
      </c>
      <c r="K46" s="28">
        <v>154</v>
      </c>
    </row>
    <row r="47" spans="1:11" x14ac:dyDescent="0.25">
      <c r="A47" s="279"/>
      <c r="B47" s="31" t="s">
        <v>10</v>
      </c>
      <c r="C47" s="7">
        <v>3392.9999999999982</v>
      </c>
      <c r="D47" s="22">
        <v>781</v>
      </c>
      <c r="E47" s="22">
        <v>603</v>
      </c>
      <c r="F47" s="22">
        <v>2009.0000000000014</v>
      </c>
      <c r="G47" s="14"/>
      <c r="H47" s="7">
        <v>474</v>
      </c>
      <c r="I47" s="22">
        <v>310</v>
      </c>
      <c r="J47" s="22">
        <v>44.000000000000007</v>
      </c>
      <c r="K47" s="28">
        <v>120</v>
      </c>
    </row>
    <row r="48" spans="1:11" x14ac:dyDescent="0.25">
      <c r="A48" s="279"/>
      <c r="B48" s="31" t="s">
        <v>11</v>
      </c>
      <c r="C48" s="7">
        <v>3178.0000000000005</v>
      </c>
      <c r="D48" s="22">
        <v>803</v>
      </c>
      <c r="E48" s="22">
        <v>426.00000000000006</v>
      </c>
      <c r="F48" s="22">
        <v>1948.9999999999989</v>
      </c>
      <c r="G48" s="14"/>
      <c r="H48" s="7">
        <v>505</v>
      </c>
      <c r="I48" s="22">
        <v>225.00000000000003</v>
      </c>
      <c r="J48" s="22">
        <v>175.00000000000003</v>
      </c>
      <c r="K48" s="28">
        <v>105.00000000000007</v>
      </c>
    </row>
    <row r="49" spans="1:11" x14ac:dyDescent="0.25">
      <c r="A49" s="279"/>
      <c r="B49" s="31" t="s">
        <v>12</v>
      </c>
      <c r="C49" s="7">
        <v>3592.0000000000005</v>
      </c>
      <c r="D49" s="22">
        <v>765</v>
      </c>
      <c r="E49" s="22">
        <v>799.00000000000034</v>
      </c>
      <c r="F49" s="22">
        <v>2027.9999999999989</v>
      </c>
      <c r="G49" s="14"/>
      <c r="H49" s="7">
        <v>503</v>
      </c>
      <c r="I49" s="22">
        <v>228</v>
      </c>
      <c r="J49" s="22">
        <v>157.00000000000003</v>
      </c>
      <c r="K49" s="28">
        <v>118.00000000000003</v>
      </c>
    </row>
    <row r="50" spans="1:11" x14ac:dyDescent="0.25">
      <c r="A50" s="279"/>
      <c r="B50" s="31" t="s">
        <v>13</v>
      </c>
      <c r="C50" s="7">
        <v>3399.0000000000009</v>
      </c>
      <c r="D50" s="22">
        <v>761.00000000000011</v>
      </c>
      <c r="E50" s="22">
        <v>724.00000000000023</v>
      </c>
      <c r="F50" s="22">
        <v>1913.9999999999991</v>
      </c>
      <c r="G50" s="14"/>
      <c r="H50" s="7">
        <v>554</v>
      </c>
      <c r="I50" s="22">
        <v>262.00000000000006</v>
      </c>
      <c r="J50" s="22">
        <v>143</v>
      </c>
      <c r="K50" s="28">
        <v>149</v>
      </c>
    </row>
    <row r="51" spans="1:11" x14ac:dyDescent="0.25">
      <c r="A51" s="279"/>
      <c r="B51" s="31" t="s">
        <v>14</v>
      </c>
      <c r="C51" s="7">
        <v>2847.9999999999986</v>
      </c>
      <c r="D51" s="22">
        <v>624.00000000000011</v>
      </c>
      <c r="E51" s="22">
        <v>669</v>
      </c>
      <c r="F51" s="22">
        <v>1554.9999999999995</v>
      </c>
      <c r="G51" s="14"/>
      <c r="H51" s="7">
        <v>307</v>
      </c>
      <c r="I51" s="22">
        <v>51</v>
      </c>
      <c r="J51" s="22">
        <v>112</v>
      </c>
      <c r="K51" s="28">
        <v>143.99999999999991</v>
      </c>
    </row>
    <row r="52" spans="1:11" x14ac:dyDescent="0.25">
      <c r="A52" s="279"/>
      <c r="B52" s="31" t="s">
        <v>15</v>
      </c>
      <c r="C52" s="7">
        <v>3207.9999999999982</v>
      </c>
      <c r="D52" s="22">
        <v>639.00000000000011</v>
      </c>
      <c r="E52" s="22">
        <v>909.99999999999966</v>
      </c>
      <c r="F52" s="22">
        <v>1658.9999999999995</v>
      </c>
      <c r="G52" s="14"/>
      <c r="H52" s="7">
        <v>274</v>
      </c>
      <c r="I52" s="22">
        <v>86</v>
      </c>
      <c r="J52" s="22">
        <v>95</v>
      </c>
      <c r="K52" s="28">
        <v>93</v>
      </c>
    </row>
    <row r="53" spans="1:11" ht="14.4" thickBot="1" x14ac:dyDescent="0.3">
      <c r="A53" s="280"/>
      <c r="B53" s="33" t="s">
        <v>16</v>
      </c>
      <c r="C53" s="11">
        <v>2715.0000000000005</v>
      </c>
      <c r="D53" s="29">
        <v>581.00000000000011</v>
      </c>
      <c r="E53" s="29">
        <v>574.00000000000034</v>
      </c>
      <c r="F53" s="29">
        <v>1559.9999999999984</v>
      </c>
      <c r="G53" s="20"/>
      <c r="H53" s="11">
        <v>396</v>
      </c>
      <c r="I53" s="29">
        <v>193</v>
      </c>
      <c r="J53" s="29">
        <v>113</v>
      </c>
      <c r="K53" s="30">
        <v>90</v>
      </c>
    </row>
    <row r="54" spans="1:11" x14ac:dyDescent="0.25">
      <c r="A54" s="278">
        <v>2008</v>
      </c>
      <c r="B54" s="34" t="s">
        <v>5</v>
      </c>
      <c r="C54" s="16">
        <v>2732.9999999999945</v>
      </c>
      <c r="D54" s="35">
        <v>538.00000000000011</v>
      </c>
      <c r="E54" s="35">
        <v>768.99999999999966</v>
      </c>
      <c r="F54" s="35">
        <v>1426.0000000000014</v>
      </c>
      <c r="G54" s="21"/>
      <c r="H54" s="16">
        <v>425</v>
      </c>
      <c r="I54" s="35">
        <v>195</v>
      </c>
      <c r="J54" s="35">
        <v>146.00000000000003</v>
      </c>
      <c r="K54" s="36">
        <v>84</v>
      </c>
    </row>
    <row r="55" spans="1:11" x14ac:dyDescent="0.25">
      <c r="A55" s="279"/>
      <c r="B55" s="31" t="s">
        <v>6</v>
      </c>
      <c r="C55" s="7">
        <v>4095.0000000000127</v>
      </c>
      <c r="D55" s="22">
        <v>888</v>
      </c>
      <c r="E55" s="22">
        <v>1246.0000000000005</v>
      </c>
      <c r="F55" s="22">
        <v>1960.999999999997</v>
      </c>
      <c r="G55" s="14"/>
      <c r="H55" s="7">
        <v>480.00000000000017</v>
      </c>
      <c r="I55" s="22">
        <v>178</v>
      </c>
      <c r="J55" s="22">
        <v>207.00000000000003</v>
      </c>
      <c r="K55" s="28">
        <v>95</v>
      </c>
    </row>
    <row r="56" spans="1:11" x14ac:dyDescent="0.25">
      <c r="A56" s="279"/>
      <c r="B56" s="31" t="s">
        <v>7</v>
      </c>
      <c r="C56" s="7">
        <v>3184.0000000000032</v>
      </c>
      <c r="D56" s="22">
        <v>498</v>
      </c>
      <c r="E56" s="22">
        <v>1075.0000000000005</v>
      </c>
      <c r="F56" s="22">
        <v>1610.999999999998</v>
      </c>
      <c r="G56" s="14"/>
      <c r="H56" s="7">
        <v>576</v>
      </c>
      <c r="I56" s="22">
        <v>182</v>
      </c>
      <c r="J56" s="22">
        <v>274</v>
      </c>
      <c r="K56" s="28">
        <v>120</v>
      </c>
    </row>
    <row r="57" spans="1:11" x14ac:dyDescent="0.25">
      <c r="A57" s="279"/>
      <c r="B57" s="31" t="s">
        <v>8</v>
      </c>
      <c r="C57" s="7">
        <v>3202.9999999999973</v>
      </c>
      <c r="D57" s="22">
        <v>500.00000000000011</v>
      </c>
      <c r="E57" s="22">
        <v>1091</v>
      </c>
      <c r="F57" s="22">
        <v>1612.0000000000032</v>
      </c>
      <c r="G57" s="14"/>
      <c r="H57" s="7">
        <v>570.00000000000011</v>
      </c>
      <c r="I57" s="22">
        <v>237.00000000000003</v>
      </c>
      <c r="J57" s="22">
        <v>199</v>
      </c>
      <c r="K57" s="28">
        <v>134</v>
      </c>
    </row>
    <row r="58" spans="1:11" x14ac:dyDescent="0.25">
      <c r="A58" s="279"/>
      <c r="B58" s="31" t="s">
        <v>9</v>
      </c>
      <c r="C58" s="7">
        <v>3400.0000000000023</v>
      </c>
      <c r="D58" s="22">
        <v>546.00000000000023</v>
      </c>
      <c r="E58" s="22">
        <v>1248.9999999999995</v>
      </c>
      <c r="F58" s="22">
        <v>1604.9999999999998</v>
      </c>
      <c r="G58" s="14"/>
      <c r="H58" s="7">
        <v>721.00000000000011</v>
      </c>
      <c r="I58" s="22">
        <v>340</v>
      </c>
      <c r="J58" s="22">
        <v>255</v>
      </c>
      <c r="K58" s="28">
        <v>126</v>
      </c>
    </row>
    <row r="59" spans="1:11" x14ac:dyDescent="0.25">
      <c r="A59" s="279"/>
      <c r="B59" s="31" t="s">
        <v>10</v>
      </c>
      <c r="C59" s="7">
        <v>2349.0000000000027</v>
      </c>
      <c r="D59" s="22">
        <v>515</v>
      </c>
      <c r="E59" s="22">
        <v>606</v>
      </c>
      <c r="F59" s="22">
        <v>1228</v>
      </c>
      <c r="G59" s="14"/>
      <c r="H59" s="7">
        <v>424</v>
      </c>
      <c r="I59" s="22">
        <v>11</v>
      </c>
      <c r="J59" s="22">
        <v>251.00000000000003</v>
      </c>
      <c r="K59" s="28">
        <v>162.00000000000003</v>
      </c>
    </row>
    <row r="60" spans="1:11" x14ac:dyDescent="0.25">
      <c r="A60" s="279"/>
      <c r="B60" s="31" t="s">
        <v>11</v>
      </c>
      <c r="C60" s="7">
        <v>2489</v>
      </c>
      <c r="D60" s="22">
        <v>526</v>
      </c>
      <c r="E60" s="22">
        <v>710.00000000000023</v>
      </c>
      <c r="F60" s="22">
        <v>1253.0000000000032</v>
      </c>
      <c r="G60" s="14"/>
      <c r="H60" s="7">
        <v>550.00000000000023</v>
      </c>
      <c r="I60" s="22">
        <v>177</v>
      </c>
      <c r="J60" s="22">
        <v>235</v>
      </c>
      <c r="K60" s="28">
        <v>138.00000000000006</v>
      </c>
    </row>
    <row r="61" spans="1:11" x14ac:dyDescent="0.25">
      <c r="A61" s="279"/>
      <c r="B61" s="31" t="s">
        <v>12</v>
      </c>
      <c r="C61" s="7">
        <v>2351.9999999999955</v>
      </c>
      <c r="D61" s="22">
        <v>304</v>
      </c>
      <c r="E61" s="22">
        <v>825.99999999999943</v>
      </c>
      <c r="F61" s="22">
        <v>1221.999999999998</v>
      </c>
      <c r="G61" s="14"/>
      <c r="H61" s="7">
        <v>617.00000000000023</v>
      </c>
      <c r="I61" s="22">
        <v>213.00000000000003</v>
      </c>
      <c r="J61" s="22">
        <v>211</v>
      </c>
      <c r="K61" s="28">
        <v>193.00000000000006</v>
      </c>
    </row>
    <row r="62" spans="1:11" x14ac:dyDescent="0.25">
      <c r="A62" s="279"/>
      <c r="B62" s="31" t="s">
        <v>13</v>
      </c>
      <c r="C62" s="7">
        <v>2056.9999999999982</v>
      </c>
      <c r="D62" s="22">
        <v>276</v>
      </c>
      <c r="E62" s="22">
        <v>770.99999999999966</v>
      </c>
      <c r="F62" s="22">
        <v>1010.0000000000006</v>
      </c>
      <c r="G62" s="14"/>
      <c r="H62" s="7">
        <v>355</v>
      </c>
      <c r="I62" s="22">
        <v>63</v>
      </c>
      <c r="J62" s="22">
        <v>173</v>
      </c>
      <c r="K62" s="28">
        <v>119</v>
      </c>
    </row>
    <row r="63" spans="1:11" x14ac:dyDescent="0.25">
      <c r="A63" s="279"/>
      <c r="B63" s="31" t="s">
        <v>14</v>
      </c>
      <c r="C63" s="7">
        <v>1914.9999999999984</v>
      </c>
      <c r="D63" s="22">
        <v>262</v>
      </c>
      <c r="E63" s="22">
        <v>581</v>
      </c>
      <c r="F63" s="22">
        <v>1072.000000000002</v>
      </c>
      <c r="G63" s="14"/>
      <c r="H63" s="7">
        <v>582</v>
      </c>
      <c r="I63" s="22">
        <v>259</v>
      </c>
      <c r="J63" s="22">
        <v>199.00000000000009</v>
      </c>
      <c r="K63" s="28">
        <v>124</v>
      </c>
    </row>
    <row r="64" spans="1:11" x14ac:dyDescent="0.25">
      <c r="A64" s="279"/>
      <c r="B64" s="31" t="s">
        <v>15</v>
      </c>
      <c r="C64" s="7">
        <v>1884.0000000000011</v>
      </c>
      <c r="D64" s="22">
        <v>303.00000000000006</v>
      </c>
      <c r="E64" s="22">
        <v>536.00000000000011</v>
      </c>
      <c r="F64" s="22">
        <v>1044.9999999999984</v>
      </c>
      <c r="G64" s="14"/>
      <c r="H64" s="7">
        <v>489</v>
      </c>
      <c r="I64" s="22">
        <v>172</v>
      </c>
      <c r="J64" s="22">
        <v>226</v>
      </c>
      <c r="K64" s="28">
        <v>91</v>
      </c>
    </row>
    <row r="65" spans="1:11" ht="14.4" thickBot="1" x14ac:dyDescent="0.3">
      <c r="A65" s="280"/>
      <c r="B65" s="33" t="s">
        <v>16</v>
      </c>
      <c r="C65" s="11">
        <v>1372.9999999999991</v>
      </c>
      <c r="D65" s="29">
        <v>311</v>
      </c>
      <c r="E65" s="29">
        <v>442.99999999999989</v>
      </c>
      <c r="F65" s="29">
        <v>619.00000000000068</v>
      </c>
      <c r="G65" s="20"/>
      <c r="H65" s="11">
        <v>345</v>
      </c>
      <c r="I65" s="29">
        <v>115.00000000000001</v>
      </c>
      <c r="J65" s="29">
        <v>165</v>
      </c>
      <c r="K65" s="30">
        <v>65</v>
      </c>
    </row>
    <row r="66" spans="1:11" x14ac:dyDescent="0.25">
      <c r="A66" s="278">
        <v>2009</v>
      </c>
      <c r="B66" s="34" t="s">
        <v>5</v>
      </c>
      <c r="C66" s="16">
        <v>1792.9999999999943</v>
      </c>
      <c r="D66" s="35">
        <v>184.00000000000003</v>
      </c>
      <c r="E66" s="35">
        <v>709.00000000000091</v>
      </c>
      <c r="F66" s="35">
        <v>899.9999999999992</v>
      </c>
      <c r="G66" s="21"/>
      <c r="H66" s="16">
        <v>295</v>
      </c>
      <c r="I66" s="35">
        <v>19</v>
      </c>
      <c r="J66" s="35">
        <v>202</v>
      </c>
      <c r="K66" s="36">
        <v>74</v>
      </c>
    </row>
    <row r="67" spans="1:11" x14ac:dyDescent="0.25">
      <c r="A67" s="279"/>
      <c r="B67" s="31" t="s">
        <v>6</v>
      </c>
      <c r="C67" s="7">
        <v>2355.9999999999991</v>
      </c>
      <c r="D67" s="22">
        <v>398</v>
      </c>
      <c r="E67" s="22">
        <v>905.00000000000034</v>
      </c>
      <c r="F67" s="22">
        <v>1052.9999999999998</v>
      </c>
      <c r="G67" s="14"/>
      <c r="H67" s="7">
        <v>336.99999999999977</v>
      </c>
      <c r="I67" s="22">
        <v>128</v>
      </c>
      <c r="J67" s="22">
        <v>169</v>
      </c>
      <c r="K67" s="28">
        <v>40</v>
      </c>
    </row>
    <row r="68" spans="1:11" x14ac:dyDescent="0.25">
      <c r="A68" s="279"/>
      <c r="B68" s="31" t="s">
        <v>7</v>
      </c>
      <c r="C68" s="7">
        <v>2017.0000000000014</v>
      </c>
      <c r="D68" s="22">
        <v>193.00000000000006</v>
      </c>
      <c r="E68" s="22">
        <v>753</v>
      </c>
      <c r="F68" s="22">
        <v>1071</v>
      </c>
      <c r="G68" s="14"/>
      <c r="H68" s="7">
        <v>444.00000000000006</v>
      </c>
      <c r="I68" s="22">
        <v>136</v>
      </c>
      <c r="J68" s="22">
        <v>228</v>
      </c>
      <c r="K68" s="28">
        <v>80</v>
      </c>
    </row>
    <row r="69" spans="1:11" x14ac:dyDescent="0.25">
      <c r="A69" s="279"/>
      <c r="B69" s="31" t="s">
        <v>8</v>
      </c>
      <c r="C69" s="7">
        <v>2297.0000000000041</v>
      </c>
      <c r="D69" s="22">
        <v>201.00000000000006</v>
      </c>
      <c r="E69" s="22">
        <v>1039.9999999999998</v>
      </c>
      <c r="F69" s="22">
        <v>1056.0000000000023</v>
      </c>
      <c r="G69" s="14"/>
      <c r="H69" s="7">
        <v>472</v>
      </c>
      <c r="I69" s="22">
        <v>59.000000000000007</v>
      </c>
      <c r="J69" s="22">
        <v>318</v>
      </c>
      <c r="K69" s="28">
        <v>95.000000000000014</v>
      </c>
    </row>
    <row r="70" spans="1:11" x14ac:dyDescent="0.25">
      <c r="A70" s="279"/>
      <c r="B70" s="31" t="s">
        <v>9</v>
      </c>
      <c r="C70" s="7">
        <v>2976.9999999999905</v>
      </c>
      <c r="D70" s="22">
        <v>593</v>
      </c>
      <c r="E70" s="22">
        <v>1184.0000000000002</v>
      </c>
      <c r="F70" s="22">
        <v>1199.9999999999986</v>
      </c>
      <c r="G70" s="14"/>
      <c r="H70" s="7">
        <v>477.00000000000017</v>
      </c>
      <c r="I70" s="22">
        <v>125</v>
      </c>
      <c r="J70" s="22">
        <v>240</v>
      </c>
      <c r="K70" s="28">
        <v>112.00000000000004</v>
      </c>
    </row>
    <row r="71" spans="1:11" x14ac:dyDescent="0.25">
      <c r="A71" s="279"/>
      <c r="B71" s="31" t="s">
        <v>10</v>
      </c>
      <c r="C71" s="7">
        <v>3476.0000000000032</v>
      </c>
      <c r="D71" s="22">
        <v>469</v>
      </c>
      <c r="E71" s="22">
        <v>1506.0000000000007</v>
      </c>
      <c r="F71" s="22">
        <v>1501.0000000000005</v>
      </c>
      <c r="G71" s="14"/>
      <c r="H71" s="7">
        <v>667.99999999999966</v>
      </c>
      <c r="I71" s="22">
        <v>168</v>
      </c>
      <c r="J71" s="22">
        <v>394.99999999999989</v>
      </c>
      <c r="K71" s="28">
        <v>105</v>
      </c>
    </row>
    <row r="72" spans="1:11" x14ac:dyDescent="0.25">
      <c r="A72" s="279"/>
      <c r="B72" s="31" t="s">
        <v>11</v>
      </c>
      <c r="C72" s="7">
        <v>3634.0000000000009</v>
      </c>
      <c r="D72" s="22">
        <v>537.00000000000011</v>
      </c>
      <c r="E72" s="22">
        <v>1524.9999999999995</v>
      </c>
      <c r="F72" s="22">
        <v>1572.0000000000025</v>
      </c>
      <c r="G72" s="14"/>
      <c r="H72" s="7">
        <v>645</v>
      </c>
      <c r="I72" s="22">
        <v>104</v>
      </c>
      <c r="J72" s="22">
        <v>364.00000000000006</v>
      </c>
      <c r="K72" s="28">
        <v>177</v>
      </c>
    </row>
    <row r="73" spans="1:11" x14ac:dyDescent="0.25">
      <c r="A73" s="279"/>
      <c r="B73" s="31" t="s">
        <v>12</v>
      </c>
      <c r="C73" s="7">
        <v>3507.9999999999986</v>
      </c>
      <c r="D73" s="22">
        <v>652</v>
      </c>
      <c r="E73" s="22">
        <v>1340.0000000000002</v>
      </c>
      <c r="F73" s="22">
        <v>1515.9999999999991</v>
      </c>
      <c r="G73" s="14"/>
      <c r="H73" s="7">
        <v>603.99999999999966</v>
      </c>
      <c r="I73" s="22">
        <v>105</v>
      </c>
      <c r="J73" s="22">
        <v>387.00000000000011</v>
      </c>
      <c r="K73" s="28">
        <v>112</v>
      </c>
    </row>
    <row r="74" spans="1:11" x14ac:dyDescent="0.25">
      <c r="A74" s="279"/>
      <c r="B74" s="31" t="s">
        <v>13</v>
      </c>
      <c r="C74" s="7">
        <v>5182.0000000000118</v>
      </c>
      <c r="D74" s="22">
        <v>904.99999999999977</v>
      </c>
      <c r="E74" s="22">
        <v>1294.0000000000007</v>
      </c>
      <c r="F74" s="22">
        <v>2982.9999999999918</v>
      </c>
      <c r="G74" s="14"/>
      <c r="H74" s="7">
        <v>669.99999999999955</v>
      </c>
      <c r="I74" s="22">
        <v>86</v>
      </c>
      <c r="J74" s="22">
        <v>456.99999999999983</v>
      </c>
      <c r="K74" s="28">
        <v>126.9999999999999</v>
      </c>
    </row>
    <row r="75" spans="1:11" x14ac:dyDescent="0.25">
      <c r="A75" s="279"/>
      <c r="B75" s="31" t="s">
        <v>14</v>
      </c>
      <c r="C75" s="7">
        <v>3793.0000000000073</v>
      </c>
      <c r="D75" s="22">
        <v>845</v>
      </c>
      <c r="E75" s="22">
        <v>1035.9999999999998</v>
      </c>
      <c r="F75" s="22">
        <v>1912.000000000003</v>
      </c>
      <c r="G75" s="14"/>
      <c r="H75" s="7">
        <v>755</v>
      </c>
      <c r="I75" s="22">
        <v>89</v>
      </c>
      <c r="J75" s="22">
        <v>510</v>
      </c>
      <c r="K75" s="28">
        <v>156</v>
      </c>
    </row>
    <row r="76" spans="1:11" x14ac:dyDescent="0.25">
      <c r="A76" s="279"/>
      <c r="B76" s="31" t="s">
        <v>15</v>
      </c>
      <c r="C76" s="7">
        <v>3633.0000000000077</v>
      </c>
      <c r="D76" s="22">
        <v>864</v>
      </c>
      <c r="E76" s="22">
        <v>1239</v>
      </c>
      <c r="F76" s="22">
        <v>1529.9999999999986</v>
      </c>
      <c r="G76" s="14"/>
      <c r="H76" s="7">
        <v>705</v>
      </c>
      <c r="I76" s="22">
        <v>72</v>
      </c>
      <c r="J76" s="22">
        <v>517.00000000000011</v>
      </c>
      <c r="K76" s="28">
        <v>116</v>
      </c>
    </row>
    <row r="77" spans="1:11" ht="14.4" thickBot="1" x14ac:dyDescent="0.3">
      <c r="A77" s="280"/>
      <c r="B77" s="33" t="s">
        <v>16</v>
      </c>
      <c r="C77" s="11">
        <v>2438.9999999999973</v>
      </c>
      <c r="D77" s="29">
        <v>484</v>
      </c>
      <c r="E77" s="29">
        <v>858</v>
      </c>
      <c r="F77" s="29">
        <v>1096.9999999999993</v>
      </c>
      <c r="G77" s="20"/>
      <c r="H77" s="11">
        <v>485.00000000000023</v>
      </c>
      <c r="I77" s="29">
        <v>77</v>
      </c>
      <c r="J77" s="29">
        <v>299.00000000000006</v>
      </c>
      <c r="K77" s="30">
        <v>108.99999999999994</v>
      </c>
    </row>
    <row r="78" spans="1:11" x14ac:dyDescent="0.25">
      <c r="A78" s="278">
        <v>2010</v>
      </c>
      <c r="B78" s="34" t="s">
        <v>5</v>
      </c>
      <c r="C78" s="16">
        <v>2987.9999999999991</v>
      </c>
      <c r="D78" s="35">
        <v>418.99999999999989</v>
      </c>
      <c r="E78" s="35">
        <v>990.00000000000057</v>
      </c>
      <c r="F78" s="35">
        <v>1579.0000000000007</v>
      </c>
      <c r="G78" s="15"/>
      <c r="H78" s="16">
        <v>840.00000000000023</v>
      </c>
      <c r="I78" s="35">
        <v>194</v>
      </c>
      <c r="J78" s="35">
        <v>438.00000000000006</v>
      </c>
      <c r="K78" s="36">
        <v>208.0000000000002</v>
      </c>
    </row>
    <row r="79" spans="1:11" x14ac:dyDescent="0.25">
      <c r="A79" s="279"/>
      <c r="B79" s="31" t="s">
        <v>6</v>
      </c>
      <c r="C79" s="7">
        <v>3364.9999999999968</v>
      </c>
      <c r="D79" s="22">
        <v>293.00000000000006</v>
      </c>
      <c r="E79" s="22">
        <v>1322.9999999999995</v>
      </c>
      <c r="F79" s="22">
        <v>1749.000000000002</v>
      </c>
      <c r="G79" s="1"/>
      <c r="H79" s="7">
        <v>773</v>
      </c>
      <c r="I79" s="22">
        <v>203.00000000000003</v>
      </c>
      <c r="J79" s="22">
        <v>438</v>
      </c>
      <c r="K79" s="28">
        <v>132.00000000000006</v>
      </c>
    </row>
    <row r="80" spans="1:11" x14ac:dyDescent="0.25">
      <c r="A80" s="279"/>
      <c r="B80" s="31" t="s">
        <v>7</v>
      </c>
      <c r="C80" s="7">
        <v>3885.9999999999995</v>
      </c>
      <c r="D80" s="22">
        <v>630.00000000000011</v>
      </c>
      <c r="E80" s="22">
        <v>1787.9999999999998</v>
      </c>
      <c r="F80" s="22">
        <v>1468.0000000000027</v>
      </c>
      <c r="G80" s="1"/>
      <c r="H80" s="7">
        <v>724.99999999999955</v>
      </c>
      <c r="I80" s="22">
        <v>130.00000000000003</v>
      </c>
      <c r="J80" s="22">
        <v>443</v>
      </c>
      <c r="K80" s="28">
        <v>152</v>
      </c>
    </row>
    <row r="81" spans="1:11" x14ac:dyDescent="0.25">
      <c r="A81" s="279"/>
      <c r="B81" s="31" t="s">
        <v>8</v>
      </c>
      <c r="C81" s="7">
        <v>3463</v>
      </c>
      <c r="D81" s="22">
        <v>554.00000000000023</v>
      </c>
      <c r="E81" s="22">
        <v>1358.0000000000014</v>
      </c>
      <c r="F81" s="22">
        <v>1551</v>
      </c>
      <c r="G81" s="1"/>
      <c r="H81" s="7">
        <v>1369.0000000000005</v>
      </c>
      <c r="I81" s="22">
        <v>403</v>
      </c>
      <c r="J81" s="22">
        <v>723.00000000000034</v>
      </c>
      <c r="K81" s="28">
        <v>243.00000000000003</v>
      </c>
    </row>
    <row r="82" spans="1:11" x14ac:dyDescent="0.25">
      <c r="A82" s="279"/>
      <c r="B82" s="31" t="s">
        <v>9</v>
      </c>
      <c r="C82" s="7">
        <v>2883.0000000000009</v>
      </c>
      <c r="D82" s="22">
        <v>514.00000000000011</v>
      </c>
      <c r="E82" s="22">
        <v>1051.9999999999998</v>
      </c>
      <c r="F82" s="22">
        <v>1317.0000000000014</v>
      </c>
      <c r="G82" s="1"/>
      <c r="H82" s="7">
        <v>1358.9999999999998</v>
      </c>
      <c r="I82" s="22">
        <v>438.00000000000011</v>
      </c>
      <c r="J82" s="22">
        <v>768.99999999999966</v>
      </c>
      <c r="K82" s="28">
        <v>152</v>
      </c>
    </row>
    <row r="83" spans="1:11" x14ac:dyDescent="0.25">
      <c r="A83" s="279"/>
      <c r="B83" s="31" t="s">
        <v>10</v>
      </c>
      <c r="C83" s="7">
        <v>2844.9999999999995</v>
      </c>
      <c r="D83" s="22">
        <v>477.00000000000006</v>
      </c>
      <c r="E83" s="22">
        <v>1012</v>
      </c>
      <c r="F83" s="22">
        <v>1355.9999999999989</v>
      </c>
      <c r="G83" s="1"/>
      <c r="H83" s="7">
        <v>1689.0000000000005</v>
      </c>
      <c r="I83" s="22">
        <v>619</v>
      </c>
      <c r="J83" s="22">
        <v>867.00000000000011</v>
      </c>
      <c r="K83" s="28">
        <v>203</v>
      </c>
    </row>
    <row r="84" spans="1:11" x14ac:dyDescent="0.25">
      <c r="A84" s="279"/>
      <c r="B84" s="31" t="s">
        <v>11</v>
      </c>
      <c r="C84" s="7">
        <v>2897.0000000000023</v>
      </c>
      <c r="D84" s="22">
        <v>525</v>
      </c>
      <c r="E84" s="22">
        <v>1087.0000000000005</v>
      </c>
      <c r="F84" s="22">
        <v>1284.9999999999986</v>
      </c>
      <c r="G84" s="1"/>
      <c r="H84" s="7">
        <v>1480.9999999999995</v>
      </c>
      <c r="I84" s="22">
        <v>610</v>
      </c>
      <c r="J84" s="22">
        <v>660.00000000000045</v>
      </c>
      <c r="K84" s="28">
        <v>210.99999999999991</v>
      </c>
    </row>
    <row r="85" spans="1:11" x14ac:dyDescent="0.25">
      <c r="A85" s="279"/>
      <c r="B85" s="31" t="s">
        <v>12</v>
      </c>
      <c r="C85" s="7">
        <v>3404.0000000000009</v>
      </c>
      <c r="D85" s="22">
        <v>644</v>
      </c>
      <c r="E85" s="22">
        <v>1276.0000000000002</v>
      </c>
      <c r="F85" s="22">
        <v>1484.0000000000002</v>
      </c>
      <c r="G85" s="1"/>
      <c r="H85" s="7">
        <v>1130.0000000000002</v>
      </c>
      <c r="I85" s="22">
        <v>401.00000000000006</v>
      </c>
      <c r="J85" s="22">
        <v>596</v>
      </c>
      <c r="K85" s="28">
        <v>133.00000000000003</v>
      </c>
    </row>
    <row r="86" spans="1:11" x14ac:dyDescent="0.25">
      <c r="A86" s="279"/>
      <c r="B86" s="31" t="s">
        <v>13</v>
      </c>
      <c r="C86" s="7">
        <v>3189.9999999999959</v>
      </c>
      <c r="D86" s="22">
        <v>391.00000000000006</v>
      </c>
      <c r="E86" s="22">
        <v>1283.0000000000007</v>
      </c>
      <c r="F86" s="22">
        <v>1516.0000000000007</v>
      </c>
      <c r="G86" s="1"/>
      <c r="H86" s="7">
        <v>1099</v>
      </c>
      <c r="I86" s="22">
        <v>411.00000000000011</v>
      </c>
      <c r="J86" s="22">
        <v>522.00000000000011</v>
      </c>
      <c r="K86" s="28">
        <v>166.00000000000003</v>
      </c>
    </row>
    <row r="87" spans="1:11" x14ac:dyDescent="0.25">
      <c r="A87" s="279"/>
      <c r="B87" s="31" t="s">
        <v>14</v>
      </c>
      <c r="C87" s="7">
        <v>2956.0000000000009</v>
      </c>
      <c r="D87" s="22">
        <v>358.00000000000011</v>
      </c>
      <c r="E87" s="22">
        <v>1054.9999999999993</v>
      </c>
      <c r="F87" s="22">
        <v>1542.9999999999993</v>
      </c>
      <c r="G87" s="1"/>
      <c r="H87" s="7">
        <v>1272.9999999999998</v>
      </c>
      <c r="I87" s="22">
        <v>360.00000000000006</v>
      </c>
      <c r="J87" s="22">
        <v>732.00000000000011</v>
      </c>
      <c r="K87" s="28">
        <v>181</v>
      </c>
    </row>
    <row r="88" spans="1:11" x14ac:dyDescent="0.25">
      <c r="A88" s="279"/>
      <c r="B88" s="31" t="s">
        <v>15</v>
      </c>
      <c r="C88" s="7">
        <v>3933.9999999999973</v>
      </c>
      <c r="D88" s="22">
        <v>873.00000000000011</v>
      </c>
      <c r="E88" s="22">
        <v>1468.0000000000007</v>
      </c>
      <c r="F88" s="22">
        <v>1592.9999999999991</v>
      </c>
      <c r="G88" s="1"/>
      <c r="H88" s="7">
        <v>1253</v>
      </c>
      <c r="I88" s="22">
        <v>321</v>
      </c>
      <c r="J88" s="22">
        <v>724</v>
      </c>
      <c r="K88" s="28">
        <v>207.99999999999983</v>
      </c>
    </row>
    <row r="89" spans="1:11" ht="14.4" thickBot="1" x14ac:dyDescent="0.3">
      <c r="A89" s="280"/>
      <c r="B89" s="33" t="s">
        <v>16</v>
      </c>
      <c r="C89" s="11">
        <v>3074.0000000000023</v>
      </c>
      <c r="D89" s="29">
        <v>734.00000000000011</v>
      </c>
      <c r="E89" s="29">
        <v>1118.0000000000002</v>
      </c>
      <c r="F89" s="29">
        <v>1222.0000000000011</v>
      </c>
      <c r="G89" s="10"/>
      <c r="H89" s="11">
        <v>1290.9999999999991</v>
      </c>
      <c r="I89" s="29">
        <v>654</v>
      </c>
      <c r="J89" s="29">
        <v>502</v>
      </c>
      <c r="K89" s="30">
        <v>135.00000000000011</v>
      </c>
    </row>
    <row r="90" spans="1:11" x14ac:dyDescent="0.25">
      <c r="A90" s="278">
        <v>2011</v>
      </c>
      <c r="B90" s="34" t="s">
        <v>5</v>
      </c>
      <c r="C90" s="16">
        <v>2726.9999999999968</v>
      </c>
      <c r="D90" s="35">
        <v>287.00000000000006</v>
      </c>
      <c r="E90" s="35">
        <v>1019.9999999999995</v>
      </c>
      <c r="F90" s="35">
        <v>1419.9999999999993</v>
      </c>
      <c r="G90" s="15"/>
      <c r="H90" s="16">
        <v>1292</v>
      </c>
      <c r="I90" s="35">
        <v>368</v>
      </c>
      <c r="J90" s="35">
        <v>719.99999999999977</v>
      </c>
      <c r="K90" s="36">
        <v>204.00000000000003</v>
      </c>
    </row>
    <row r="91" spans="1:11" x14ac:dyDescent="0.25">
      <c r="A91" s="279"/>
      <c r="B91" s="31" t="s">
        <v>6</v>
      </c>
      <c r="C91" s="7">
        <v>3575.0000000000014</v>
      </c>
      <c r="D91" s="22">
        <v>316</v>
      </c>
      <c r="E91" s="22">
        <v>1521.0000000000002</v>
      </c>
      <c r="F91" s="22">
        <v>1738</v>
      </c>
      <c r="G91" s="1"/>
      <c r="H91" s="7">
        <v>1376.0000000000007</v>
      </c>
      <c r="I91" s="22">
        <v>395</v>
      </c>
      <c r="J91" s="22">
        <v>766.00000000000034</v>
      </c>
      <c r="K91" s="28">
        <v>214.99999999999991</v>
      </c>
    </row>
    <row r="92" spans="1:11" x14ac:dyDescent="0.25">
      <c r="A92" s="279"/>
      <c r="B92" s="31" t="s">
        <v>7</v>
      </c>
      <c r="C92" s="7">
        <v>3258.0000000000045</v>
      </c>
      <c r="D92" s="22">
        <v>406</v>
      </c>
      <c r="E92" s="22">
        <v>1130.0000000000002</v>
      </c>
      <c r="F92" s="22">
        <v>1721.9999999999995</v>
      </c>
      <c r="G92" s="1"/>
      <c r="H92" s="7">
        <v>2243</v>
      </c>
      <c r="I92" s="22">
        <v>510.00000000000006</v>
      </c>
      <c r="J92" s="22">
        <v>1471.9999999999998</v>
      </c>
      <c r="K92" s="28">
        <v>260.99999999999989</v>
      </c>
    </row>
    <row r="93" spans="1:11" x14ac:dyDescent="0.25">
      <c r="A93" s="279"/>
      <c r="B93" s="31" t="s">
        <v>8</v>
      </c>
      <c r="C93" s="7">
        <v>3793.0000000000014</v>
      </c>
      <c r="D93" s="22">
        <v>567</v>
      </c>
      <c r="E93" s="22">
        <v>1444.9999999999995</v>
      </c>
      <c r="F93" s="22">
        <v>1781.0000000000002</v>
      </c>
      <c r="G93" s="1"/>
      <c r="H93" s="7">
        <v>1788</v>
      </c>
      <c r="I93" s="22">
        <v>608.99999999999977</v>
      </c>
      <c r="J93" s="22">
        <v>877.99999999999977</v>
      </c>
      <c r="K93" s="28">
        <v>301.00000000000017</v>
      </c>
    </row>
    <row r="94" spans="1:11" x14ac:dyDescent="0.25">
      <c r="A94" s="279"/>
      <c r="B94" s="31" t="s">
        <v>9</v>
      </c>
      <c r="C94" s="7">
        <v>3164</v>
      </c>
      <c r="D94" s="22">
        <v>413</v>
      </c>
      <c r="E94" s="22">
        <v>1118.0000000000005</v>
      </c>
      <c r="F94" s="22">
        <v>1632.9999999999998</v>
      </c>
      <c r="G94" s="1"/>
      <c r="H94" s="7">
        <v>1672.9999999999998</v>
      </c>
      <c r="I94" s="22">
        <v>555</v>
      </c>
      <c r="J94" s="22">
        <v>961.99999999999989</v>
      </c>
      <c r="K94" s="28">
        <v>156.00000000000009</v>
      </c>
    </row>
    <row r="95" spans="1:11" x14ac:dyDescent="0.25">
      <c r="A95" s="279"/>
      <c r="B95" s="31" t="s">
        <v>10</v>
      </c>
      <c r="C95" s="7">
        <v>3584.9999999999991</v>
      </c>
      <c r="D95" s="22">
        <v>854</v>
      </c>
      <c r="E95" s="22">
        <v>1277</v>
      </c>
      <c r="F95" s="22">
        <v>1453.999999999997</v>
      </c>
      <c r="G95" s="1"/>
      <c r="H95" s="7">
        <v>1561.9999999999995</v>
      </c>
      <c r="I95" s="22">
        <v>519</v>
      </c>
      <c r="J95" s="22">
        <v>920.99999999999989</v>
      </c>
      <c r="K95" s="28">
        <v>122</v>
      </c>
    </row>
    <row r="96" spans="1:11" x14ac:dyDescent="0.25">
      <c r="A96" s="279"/>
      <c r="B96" s="31" t="s">
        <v>11</v>
      </c>
      <c r="C96" s="7">
        <v>3441.9999999999991</v>
      </c>
      <c r="D96" s="22">
        <v>533</v>
      </c>
      <c r="E96" s="22">
        <v>1431.0000000000011</v>
      </c>
      <c r="F96" s="22">
        <v>1477.9999999999998</v>
      </c>
      <c r="G96" s="1"/>
      <c r="H96" s="7">
        <v>2258</v>
      </c>
      <c r="I96" s="22">
        <v>608</v>
      </c>
      <c r="J96" s="22">
        <v>1377.0000000000002</v>
      </c>
      <c r="K96" s="28">
        <v>272.99999999999989</v>
      </c>
    </row>
    <row r="97" spans="1:11" x14ac:dyDescent="0.25">
      <c r="A97" s="279"/>
      <c r="B97" s="31" t="s">
        <v>12</v>
      </c>
      <c r="C97" s="7">
        <v>3443.9999999999995</v>
      </c>
      <c r="D97" s="22">
        <v>612.00000000000011</v>
      </c>
      <c r="E97" s="22">
        <v>1237.9999999999995</v>
      </c>
      <c r="F97" s="22">
        <v>1593.9999999999995</v>
      </c>
      <c r="G97" s="1"/>
      <c r="H97" s="7">
        <v>2119</v>
      </c>
      <c r="I97" s="22">
        <v>841.00000000000023</v>
      </c>
      <c r="J97" s="22">
        <v>1083.0000000000002</v>
      </c>
      <c r="K97" s="28">
        <v>195</v>
      </c>
    </row>
    <row r="98" spans="1:11" x14ac:dyDescent="0.25">
      <c r="A98" s="279"/>
      <c r="B98" s="31" t="s">
        <v>13</v>
      </c>
      <c r="C98" s="7">
        <v>2995.0000000000014</v>
      </c>
      <c r="D98" s="22">
        <v>320</v>
      </c>
      <c r="E98" s="22">
        <v>908.99999999999989</v>
      </c>
      <c r="F98" s="22">
        <v>1766.0000000000011</v>
      </c>
      <c r="G98" s="1"/>
      <c r="H98" s="7">
        <v>1899.0000000000007</v>
      </c>
      <c r="I98" s="22">
        <v>668.99999999999966</v>
      </c>
      <c r="J98" s="22">
        <v>1033.9999999999998</v>
      </c>
      <c r="K98" s="28">
        <v>196.00000000000009</v>
      </c>
    </row>
    <row r="99" spans="1:11" x14ac:dyDescent="0.25">
      <c r="A99" s="279"/>
      <c r="B99" s="31" t="s">
        <v>14</v>
      </c>
      <c r="C99" s="7">
        <v>3116.0000000000045</v>
      </c>
      <c r="D99" s="22">
        <v>298</v>
      </c>
      <c r="E99" s="22">
        <v>1188.0000000000002</v>
      </c>
      <c r="F99" s="22">
        <v>1630.0000000000005</v>
      </c>
      <c r="G99" s="1"/>
      <c r="H99" s="7">
        <v>1855.9999999999993</v>
      </c>
      <c r="I99" s="22">
        <v>572</v>
      </c>
      <c r="J99" s="22">
        <v>1050.0000000000005</v>
      </c>
      <c r="K99" s="28">
        <v>234.00000000000003</v>
      </c>
    </row>
    <row r="100" spans="1:11" x14ac:dyDescent="0.25">
      <c r="A100" s="279"/>
      <c r="B100" s="31" t="s">
        <v>15</v>
      </c>
      <c r="C100" s="7">
        <v>2825.9999999999991</v>
      </c>
      <c r="D100" s="22">
        <v>196</v>
      </c>
      <c r="E100" s="22">
        <v>1347.9999999999993</v>
      </c>
      <c r="F100" s="22">
        <v>1281.9999999999989</v>
      </c>
      <c r="G100" s="1"/>
      <c r="H100" s="7">
        <v>1951.0000000000011</v>
      </c>
      <c r="I100" s="22">
        <v>577</v>
      </c>
      <c r="J100" s="22">
        <v>1123.0000000000007</v>
      </c>
      <c r="K100" s="28">
        <v>251.00000000000017</v>
      </c>
    </row>
    <row r="101" spans="1:11" ht="14.4" thickBot="1" x14ac:dyDescent="0.3">
      <c r="A101" s="280"/>
      <c r="B101" s="33" t="s">
        <v>16</v>
      </c>
      <c r="C101" s="11">
        <v>2200.9999999999977</v>
      </c>
      <c r="D101" s="29">
        <v>197.00000000000003</v>
      </c>
      <c r="E101" s="29">
        <v>944.99999999999966</v>
      </c>
      <c r="F101" s="29">
        <v>1058.9999999999984</v>
      </c>
      <c r="G101" s="10"/>
      <c r="H101" s="11">
        <v>1355</v>
      </c>
      <c r="I101" s="29">
        <v>416</v>
      </c>
      <c r="J101" s="29">
        <v>795.00000000000045</v>
      </c>
      <c r="K101" s="30">
        <v>144.00000000000009</v>
      </c>
    </row>
    <row r="102" spans="1:11" x14ac:dyDescent="0.25">
      <c r="A102" s="278">
        <v>2012</v>
      </c>
      <c r="B102" s="34" t="s">
        <v>5</v>
      </c>
      <c r="C102" s="16">
        <v>2821.9999999999986</v>
      </c>
      <c r="D102" s="35">
        <v>497.00000000000006</v>
      </c>
      <c r="E102" s="35">
        <v>950.00000000000023</v>
      </c>
      <c r="F102" s="35">
        <v>1374.9999999999998</v>
      </c>
      <c r="G102" s="15"/>
      <c r="H102" s="16">
        <v>1239.9999999999993</v>
      </c>
      <c r="I102" s="35">
        <v>430</v>
      </c>
      <c r="J102" s="35">
        <v>612</v>
      </c>
      <c r="K102" s="36">
        <v>198.00000000000009</v>
      </c>
    </row>
    <row r="103" spans="1:11" x14ac:dyDescent="0.25">
      <c r="A103" s="279"/>
      <c r="B103" s="31" t="s">
        <v>6</v>
      </c>
      <c r="C103" s="7">
        <v>2792.9999999999995</v>
      </c>
      <c r="D103" s="22">
        <v>98</v>
      </c>
      <c r="E103" s="22">
        <v>1009.0000000000003</v>
      </c>
      <c r="F103" s="22">
        <v>1685.9999999999998</v>
      </c>
      <c r="G103" s="1"/>
      <c r="H103" s="7">
        <v>2020.9999999999986</v>
      </c>
      <c r="I103" s="22">
        <v>750</v>
      </c>
      <c r="J103" s="22">
        <v>995.00000000000045</v>
      </c>
      <c r="K103" s="28">
        <v>275.99999999999989</v>
      </c>
    </row>
    <row r="104" spans="1:11" x14ac:dyDescent="0.25">
      <c r="A104" s="279"/>
      <c r="B104" s="31" t="s">
        <v>7</v>
      </c>
      <c r="C104" s="7">
        <v>2696.9999999999968</v>
      </c>
      <c r="D104" s="22">
        <v>73</v>
      </c>
      <c r="E104" s="22">
        <v>1055.9999999999995</v>
      </c>
      <c r="F104" s="22">
        <v>1568.0000000000002</v>
      </c>
      <c r="G104" s="1"/>
      <c r="H104" s="7">
        <v>2173.0000000000009</v>
      </c>
      <c r="I104" s="22">
        <v>842</v>
      </c>
      <c r="J104" s="22">
        <v>1000</v>
      </c>
      <c r="K104" s="28">
        <v>331</v>
      </c>
    </row>
    <row r="105" spans="1:11" x14ac:dyDescent="0.25">
      <c r="A105" s="279"/>
      <c r="B105" s="31" t="s">
        <v>8</v>
      </c>
      <c r="C105" s="7">
        <v>2605.9999999999991</v>
      </c>
      <c r="D105" s="22">
        <v>137</v>
      </c>
      <c r="E105" s="22">
        <v>1109.0000000000002</v>
      </c>
      <c r="F105" s="22">
        <v>1359.9999999999995</v>
      </c>
      <c r="G105" s="1"/>
      <c r="H105" s="7">
        <v>2150.0000000000009</v>
      </c>
      <c r="I105" s="22">
        <v>582</v>
      </c>
      <c r="J105" s="22">
        <v>1323.9999999999995</v>
      </c>
      <c r="K105" s="28">
        <v>244</v>
      </c>
    </row>
    <row r="106" spans="1:11" x14ac:dyDescent="0.25">
      <c r="A106" s="279"/>
      <c r="B106" s="31" t="s">
        <v>9</v>
      </c>
      <c r="C106" s="7">
        <v>2347.0000000000018</v>
      </c>
      <c r="D106" s="22">
        <v>142</v>
      </c>
      <c r="E106" s="22">
        <v>964.99999999999977</v>
      </c>
      <c r="F106" s="22">
        <v>1239.9999999999982</v>
      </c>
      <c r="G106" s="1"/>
      <c r="H106" s="7">
        <v>2718.9999999999982</v>
      </c>
      <c r="I106" s="22">
        <v>1387.9999999999998</v>
      </c>
      <c r="J106" s="22">
        <v>1083.0000000000009</v>
      </c>
      <c r="K106" s="28">
        <v>248</v>
      </c>
    </row>
    <row r="107" spans="1:11" x14ac:dyDescent="0.25">
      <c r="A107" s="279"/>
      <c r="B107" s="31" t="s">
        <v>10</v>
      </c>
      <c r="C107" s="7">
        <v>2721</v>
      </c>
      <c r="D107" s="22">
        <v>149.00000000000003</v>
      </c>
      <c r="E107" s="22">
        <v>1080.9999999999995</v>
      </c>
      <c r="F107" s="22">
        <v>1490.9999999999989</v>
      </c>
      <c r="G107" s="1"/>
      <c r="H107" s="7">
        <v>1997.9999999999991</v>
      </c>
      <c r="I107" s="22">
        <v>496</v>
      </c>
      <c r="J107" s="22">
        <v>1264.0000000000002</v>
      </c>
      <c r="K107" s="28">
        <v>238.00000000000003</v>
      </c>
    </row>
    <row r="108" spans="1:11" x14ac:dyDescent="0.25">
      <c r="A108" s="279"/>
      <c r="B108" s="31" t="s">
        <v>11</v>
      </c>
      <c r="C108" s="7">
        <v>2543.0000000000009</v>
      </c>
      <c r="D108" s="22">
        <v>80</v>
      </c>
      <c r="E108" s="22">
        <v>1134</v>
      </c>
      <c r="F108" s="22">
        <v>1329.0000000000007</v>
      </c>
      <c r="G108" s="1"/>
      <c r="H108" s="7">
        <v>2509.0000000000009</v>
      </c>
      <c r="I108" s="22">
        <v>813.00000000000023</v>
      </c>
      <c r="J108" s="22">
        <v>1435.9999999999991</v>
      </c>
      <c r="K108" s="28">
        <v>260</v>
      </c>
    </row>
    <row r="109" spans="1:11" x14ac:dyDescent="0.25">
      <c r="A109" s="279"/>
      <c r="B109" s="31" t="s">
        <v>12</v>
      </c>
      <c r="C109" s="7">
        <v>2663.9999999999995</v>
      </c>
      <c r="D109" s="22">
        <v>88</v>
      </c>
      <c r="E109" s="22">
        <v>1156.0000000000005</v>
      </c>
      <c r="F109" s="22">
        <v>1419.9999999999989</v>
      </c>
      <c r="G109" s="1"/>
      <c r="H109" s="7">
        <v>2440</v>
      </c>
      <c r="I109" s="22">
        <v>713.00000000000011</v>
      </c>
      <c r="J109" s="22">
        <v>1410.9999999999998</v>
      </c>
      <c r="K109" s="28">
        <v>316.00000000000011</v>
      </c>
    </row>
    <row r="110" spans="1:11" x14ac:dyDescent="0.25">
      <c r="A110" s="279"/>
      <c r="B110" s="31" t="s">
        <v>13</v>
      </c>
      <c r="C110" s="7">
        <v>2313.0000000000018</v>
      </c>
      <c r="D110" s="22">
        <v>26</v>
      </c>
      <c r="E110" s="22">
        <v>929.00000000000011</v>
      </c>
      <c r="F110" s="22">
        <v>1357.9999999999993</v>
      </c>
      <c r="G110" s="1"/>
      <c r="H110" s="7">
        <v>2419.9999999999977</v>
      </c>
      <c r="I110" s="22">
        <v>789.00000000000011</v>
      </c>
      <c r="J110" s="22">
        <v>1326.0000000000002</v>
      </c>
      <c r="K110" s="28">
        <v>305</v>
      </c>
    </row>
    <row r="111" spans="1:11" x14ac:dyDescent="0.25">
      <c r="A111" s="279"/>
      <c r="B111" s="31" t="s">
        <v>14</v>
      </c>
      <c r="C111" s="7">
        <v>2176.0000000000023</v>
      </c>
      <c r="D111" s="22">
        <v>54</v>
      </c>
      <c r="E111" s="22">
        <v>836.00000000000011</v>
      </c>
      <c r="F111" s="22">
        <v>1286</v>
      </c>
      <c r="G111" s="1"/>
      <c r="H111" s="7">
        <v>2528.0000000000023</v>
      </c>
      <c r="I111" s="22">
        <v>863</v>
      </c>
      <c r="J111" s="22">
        <v>1389</v>
      </c>
      <c r="K111" s="28">
        <v>275.99999999999989</v>
      </c>
    </row>
    <row r="112" spans="1:11" x14ac:dyDescent="0.25">
      <c r="A112" s="279"/>
      <c r="B112" s="31" t="s">
        <v>15</v>
      </c>
      <c r="C112" s="7">
        <v>2139.9999999999995</v>
      </c>
      <c r="D112" s="22">
        <v>131</v>
      </c>
      <c r="E112" s="22">
        <v>763</v>
      </c>
      <c r="F112" s="22">
        <v>1246.0000000000009</v>
      </c>
      <c r="G112" s="1"/>
      <c r="H112" s="7">
        <v>2397.9999999999995</v>
      </c>
      <c r="I112" s="22">
        <v>676</v>
      </c>
      <c r="J112" s="22">
        <v>1469.9999999999998</v>
      </c>
      <c r="K112" s="28">
        <v>252</v>
      </c>
    </row>
    <row r="113" spans="1:11" ht="14.4" thickBot="1" x14ac:dyDescent="0.3">
      <c r="A113" s="280"/>
      <c r="B113" s="33" t="s">
        <v>16</v>
      </c>
      <c r="C113" s="11">
        <v>1820.0000000000002</v>
      </c>
      <c r="D113" s="29">
        <v>79</v>
      </c>
      <c r="E113" s="29">
        <v>682.99999999999977</v>
      </c>
      <c r="F113" s="29">
        <v>1058.0000000000011</v>
      </c>
      <c r="G113" s="10"/>
      <c r="H113" s="11">
        <v>2233.0000000000005</v>
      </c>
      <c r="I113" s="29">
        <v>892.00000000000023</v>
      </c>
      <c r="J113" s="29">
        <v>1149.0000000000002</v>
      </c>
      <c r="K113" s="30">
        <v>192.00000000000017</v>
      </c>
    </row>
    <row r="114" spans="1:11" x14ac:dyDescent="0.25">
      <c r="A114" s="278">
        <v>2013</v>
      </c>
      <c r="B114" s="34" t="s">
        <v>5</v>
      </c>
      <c r="C114" s="16">
        <v>2089.9999999999995</v>
      </c>
      <c r="D114" s="35">
        <v>0</v>
      </c>
      <c r="E114" s="35">
        <v>856</v>
      </c>
      <c r="F114" s="35">
        <v>1233.9999999999995</v>
      </c>
      <c r="G114" s="15"/>
      <c r="H114" s="16">
        <v>1706.0000000000005</v>
      </c>
      <c r="I114" s="35">
        <v>666</v>
      </c>
      <c r="J114" s="35">
        <v>802.99999999999989</v>
      </c>
      <c r="K114" s="36">
        <v>237</v>
      </c>
    </row>
    <row r="115" spans="1:11" x14ac:dyDescent="0.25">
      <c r="A115" s="279"/>
      <c r="B115" s="31" t="s">
        <v>6</v>
      </c>
      <c r="C115" s="7">
        <v>2385.0000000000005</v>
      </c>
      <c r="D115" s="22">
        <v>28</v>
      </c>
      <c r="E115" s="22">
        <v>979.00000000000057</v>
      </c>
      <c r="F115" s="22">
        <v>1377.9999999999995</v>
      </c>
      <c r="G115" s="1"/>
      <c r="H115" s="7">
        <v>2362.0000000000005</v>
      </c>
      <c r="I115" s="22">
        <v>789</v>
      </c>
      <c r="J115" s="22">
        <v>1212.9999999999993</v>
      </c>
      <c r="K115" s="28">
        <v>359.99999999999994</v>
      </c>
    </row>
    <row r="116" spans="1:11" x14ac:dyDescent="0.25">
      <c r="A116" s="279"/>
      <c r="B116" s="31" t="s">
        <v>7</v>
      </c>
      <c r="C116" s="7">
        <v>2452</v>
      </c>
      <c r="D116" s="22">
        <v>45</v>
      </c>
      <c r="E116" s="22">
        <v>1127</v>
      </c>
      <c r="F116" s="22">
        <v>1280.0000000000007</v>
      </c>
      <c r="G116" s="1"/>
      <c r="H116" s="7">
        <v>2344.0000000000014</v>
      </c>
      <c r="I116" s="22">
        <v>777.99999999999989</v>
      </c>
      <c r="J116" s="22">
        <v>1255.9999999999995</v>
      </c>
      <c r="K116" s="28">
        <v>310.00000000000034</v>
      </c>
    </row>
    <row r="117" spans="1:11" x14ac:dyDescent="0.25">
      <c r="A117" s="279"/>
      <c r="B117" s="31" t="s">
        <v>8</v>
      </c>
      <c r="C117" s="7">
        <v>1911.9999999999993</v>
      </c>
      <c r="D117" s="22">
        <v>57.000000000000007</v>
      </c>
      <c r="E117" s="22">
        <v>798.99999999999977</v>
      </c>
      <c r="F117" s="22">
        <v>1055.9999999999995</v>
      </c>
      <c r="G117" s="1"/>
      <c r="H117" s="7">
        <v>2146.9999999999995</v>
      </c>
      <c r="I117" s="22">
        <v>649.00000000000023</v>
      </c>
      <c r="J117" s="22">
        <v>1208.9999999999995</v>
      </c>
      <c r="K117" s="28">
        <v>288.99999999999983</v>
      </c>
    </row>
    <row r="118" spans="1:11" x14ac:dyDescent="0.25">
      <c r="A118" s="279"/>
      <c r="B118" s="31" t="s">
        <v>9</v>
      </c>
      <c r="C118" s="7">
        <v>2340.0000000000009</v>
      </c>
      <c r="D118" s="22">
        <v>3.9999999999999973</v>
      </c>
      <c r="E118" s="22">
        <v>845</v>
      </c>
      <c r="F118" s="22">
        <v>1490.9999999999982</v>
      </c>
      <c r="G118" s="1"/>
      <c r="H118" s="7">
        <v>3044.0000000000018</v>
      </c>
      <c r="I118" s="22">
        <v>1285</v>
      </c>
      <c r="J118" s="22">
        <v>1357.9999999999993</v>
      </c>
      <c r="K118" s="28">
        <v>400.99999999999972</v>
      </c>
    </row>
    <row r="119" spans="1:11" x14ac:dyDescent="0.25">
      <c r="A119" s="279"/>
      <c r="B119" s="31" t="s">
        <v>10</v>
      </c>
      <c r="C119" s="7">
        <v>2638.0000000000005</v>
      </c>
      <c r="D119" s="22">
        <v>-1.9999999999999987</v>
      </c>
      <c r="E119" s="22">
        <v>1117.9999999999998</v>
      </c>
      <c r="F119" s="22">
        <v>1521.9999999999993</v>
      </c>
      <c r="G119" s="1"/>
      <c r="H119" s="7">
        <v>2975.9999999999977</v>
      </c>
      <c r="I119" s="22">
        <v>1068</v>
      </c>
      <c r="J119" s="22">
        <v>1445.0000000000007</v>
      </c>
      <c r="K119" s="28">
        <v>462.99999999999983</v>
      </c>
    </row>
    <row r="120" spans="1:11" x14ac:dyDescent="0.25">
      <c r="A120" s="279"/>
      <c r="B120" s="31" t="s">
        <v>11</v>
      </c>
      <c r="C120" s="7">
        <v>2294.9999999999995</v>
      </c>
      <c r="D120" s="22">
        <v>-28</v>
      </c>
      <c r="E120" s="22">
        <v>882.00000000000011</v>
      </c>
      <c r="F120" s="22">
        <v>1440.9999999999986</v>
      </c>
      <c r="G120" s="1"/>
      <c r="H120" s="7">
        <v>3100</v>
      </c>
      <c r="I120" s="22">
        <v>1051.0000000000002</v>
      </c>
      <c r="J120" s="22">
        <v>1604.9999999999984</v>
      </c>
      <c r="K120" s="28">
        <v>444.00000000000011</v>
      </c>
    </row>
    <row r="121" spans="1:11" x14ac:dyDescent="0.25">
      <c r="A121" s="279"/>
      <c r="B121" s="31" t="s">
        <v>12</v>
      </c>
      <c r="C121" s="7">
        <v>2832.0000000000041</v>
      </c>
      <c r="D121" s="22">
        <v>-8.9999999999999947</v>
      </c>
      <c r="E121" s="22">
        <v>989.99999999999989</v>
      </c>
      <c r="F121" s="22">
        <v>1851.0000000000014</v>
      </c>
      <c r="G121" s="1"/>
      <c r="H121" s="7">
        <v>3126.9999999999991</v>
      </c>
      <c r="I121" s="22">
        <v>1052.9999999999998</v>
      </c>
      <c r="J121" s="22">
        <v>1660.9999999999998</v>
      </c>
      <c r="K121" s="28">
        <v>413.00000000000011</v>
      </c>
    </row>
    <row r="122" spans="1:11" x14ac:dyDescent="0.25">
      <c r="A122" s="279"/>
      <c r="B122" s="31" t="s">
        <v>13</v>
      </c>
      <c r="C122" s="7">
        <v>2754.0000000000005</v>
      </c>
      <c r="D122" s="22">
        <v>-13.999999999999998</v>
      </c>
      <c r="E122" s="22">
        <v>1274</v>
      </c>
      <c r="F122" s="22">
        <v>1494.0000000000005</v>
      </c>
      <c r="G122" s="1"/>
      <c r="H122" s="7">
        <v>2314.9999999999986</v>
      </c>
      <c r="I122" s="22">
        <v>601.99999999999989</v>
      </c>
      <c r="J122" s="22">
        <v>1398.9999999999995</v>
      </c>
      <c r="K122" s="28">
        <v>314.00000000000006</v>
      </c>
    </row>
    <row r="123" spans="1:11" x14ac:dyDescent="0.25">
      <c r="A123" s="279"/>
      <c r="B123" s="31" t="s">
        <v>14</v>
      </c>
      <c r="C123" s="7">
        <v>3040.9999999999995</v>
      </c>
      <c r="D123" s="22">
        <v>-13.000000000000011</v>
      </c>
      <c r="E123" s="22">
        <v>1516.0000000000002</v>
      </c>
      <c r="F123" s="22">
        <v>1537.9999999999989</v>
      </c>
      <c r="G123" s="1"/>
      <c r="H123" s="7">
        <v>2363.9999999999991</v>
      </c>
      <c r="I123" s="22">
        <v>795</v>
      </c>
      <c r="J123" s="22">
        <v>1283.9999999999995</v>
      </c>
      <c r="K123" s="28">
        <v>284.99999999999994</v>
      </c>
    </row>
    <row r="124" spans="1:11" x14ac:dyDescent="0.25">
      <c r="A124" s="279"/>
      <c r="B124" s="31" t="s">
        <v>15</v>
      </c>
      <c r="C124" s="7">
        <v>2366.9999999999991</v>
      </c>
      <c r="D124" s="22">
        <v>-17</v>
      </c>
      <c r="E124" s="22">
        <v>1094.9999999999998</v>
      </c>
      <c r="F124" s="22">
        <v>1288.9999999999993</v>
      </c>
      <c r="G124" s="1"/>
      <c r="H124" s="7">
        <v>2097.9999999999995</v>
      </c>
      <c r="I124" s="22">
        <v>891.99999999999989</v>
      </c>
      <c r="J124" s="22">
        <v>1006.0000000000002</v>
      </c>
      <c r="K124" s="28">
        <v>199.99999999999997</v>
      </c>
    </row>
    <row r="125" spans="1:11" ht="14.4" thickBot="1" x14ac:dyDescent="0.3">
      <c r="A125" s="280"/>
      <c r="B125" s="33" t="s">
        <v>16</v>
      </c>
      <c r="C125" s="11">
        <v>1995.0000000000002</v>
      </c>
      <c r="D125" s="29">
        <v>4.9999999999999956</v>
      </c>
      <c r="E125" s="29">
        <v>1027</v>
      </c>
      <c r="F125" s="29">
        <v>962.99999999999852</v>
      </c>
      <c r="G125" s="10"/>
      <c r="H125" s="11">
        <v>1887.0000000000005</v>
      </c>
      <c r="I125" s="29">
        <v>830.00000000000011</v>
      </c>
      <c r="J125" s="29">
        <v>870.99999999999977</v>
      </c>
      <c r="K125" s="30">
        <v>186</v>
      </c>
    </row>
    <row r="126" spans="1:11" x14ac:dyDescent="0.25">
      <c r="A126" s="278">
        <v>2014</v>
      </c>
      <c r="B126" s="34" t="s">
        <v>5</v>
      </c>
      <c r="C126" s="16">
        <v>2483.0000000000032</v>
      </c>
      <c r="D126" s="35">
        <v>227</v>
      </c>
      <c r="E126" s="35">
        <v>911.00000000000034</v>
      </c>
      <c r="F126" s="35">
        <v>1344.9999999999982</v>
      </c>
      <c r="G126" s="15"/>
      <c r="H126" s="16">
        <v>2136.9999999999995</v>
      </c>
      <c r="I126" s="35">
        <v>969.00000000000011</v>
      </c>
      <c r="J126" s="35">
        <v>862</v>
      </c>
      <c r="K126" s="36">
        <v>306.00000000000006</v>
      </c>
    </row>
    <row r="127" spans="1:11" x14ac:dyDescent="0.25">
      <c r="A127" s="279"/>
      <c r="B127" s="31" t="s">
        <v>6</v>
      </c>
      <c r="C127" s="7">
        <v>2422.9999999999977</v>
      </c>
      <c r="D127" s="22">
        <v>149</v>
      </c>
      <c r="E127" s="22">
        <v>1013.0000000000002</v>
      </c>
      <c r="F127" s="22">
        <v>1260.9999999999998</v>
      </c>
      <c r="G127" s="1"/>
      <c r="H127" s="7">
        <v>2268.9999999999982</v>
      </c>
      <c r="I127" s="22">
        <v>726.00000000000011</v>
      </c>
      <c r="J127" s="22">
        <v>1158.9999999999993</v>
      </c>
      <c r="K127" s="28">
        <v>384.00000000000011</v>
      </c>
    </row>
    <row r="128" spans="1:11" x14ac:dyDescent="0.25">
      <c r="A128" s="279"/>
      <c r="B128" s="31" t="s">
        <v>7</v>
      </c>
      <c r="C128" s="7">
        <v>3107.9999999999986</v>
      </c>
      <c r="D128" s="22">
        <v>865.00000000000011</v>
      </c>
      <c r="E128" s="22">
        <v>894.99999999999955</v>
      </c>
      <c r="F128" s="22">
        <v>1347.9999999999986</v>
      </c>
      <c r="G128" s="1"/>
      <c r="H128" s="7">
        <v>2178.0000000000009</v>
      </c>
      <c r="I128" s="22">
        <v>595</v>
      </c>
      <c r="J128" s="22">
        <v>1200.0000000000002</v>
      </c>
      <c r="K128" s="28">
        <v>382.99999999999994</v>
      </c>
    </row>
    <row r="129" spans="1:11" x14ac:dyDescent="0.25">
      <c r="A129" s="279"/>
      <c r="B129" s="31" t="s">
        <v>8</v>
      </c>
      <c r="C129" s="7">
        <v>2243.9999999999977</v>
      </c>
      <c r="D129" s="22">
        <v>462.00000000000011</v>
      </c>
      <c r="E129" s="22">
        <v>697</v>
      </c>
      <c r="F129" s="22">
        <v>1085.0000000000002</v>
      </c>
      <c r="G129" s="1"/>
      <c r="H129" s="7">
        <v>2184.9999999999986</v>
      </c>
      <c r="I129" s="22">
        <v>589.99999999999977</v>
      </c>
      <c r="J129" s="22">
        <v>1288.9999999999998</v>
      </c>
      <c r="K129" s="28">
        <v>306.00000000000011</v>
      </c>
    </row>
    <row r="130" spans="1:11" x14ac:dyDescent="0.25">
      <c r="A130" s="279"/>
      <c r="B130" s="31" t="s">
        <v>9</v>
      </c>
      <c r="C130" s="7">
        <v>2570.0000000000023</v>
      </c>
      <c r="D130" s="22">
        <v>792</v>
      </c>
      <c r="E130" s="22">
        <v>787</v>
      </c>
      <c r="F130" s="22">
        <v>991.00000000000045</v>
      </c>
      <c r="G130" s="1"/>
      <c r="H130" s="7">
        <v>2366.0000000000005</v>
      </c>
      <c r="I130" s="22">
        <v>729.99999999999989</v>
      </c>
      <c r="J130" s="22">
        <v>1342.9999999999995</v>
      </c>
      <c r="K130" s="28">
        <v>292.99999999999966</v>
      </c>
    </row>
    <row r="131" spans="1:11" x14ac:dyDescent="0.25">
      <c r="A131" s="279"/>
      <c r="B131" s="31" t="s">
        <v>10</v>
      </c>
      <c r="C131" s="7">
        <v>2801.9999999999977</v>
      </c>
      <c r="D131" s="22">
        <v>1256</v>
      </c>
      <c r="E131" s="22">
        <v>695.99999999999989</v>
      </c>
      <c r="F131" s="22">
        <v>849.99999999999943</v>
      </c>
      <c r="G131" s="1"/>
      <c r="H131" s="7">
        <v>3137.9999999999995</v>
      </c>
      <c r="I131" s="22">
        <v>1818.9999999999998</v>
      </c>
      <c r="J131" s="22">
        <v>953.99999999999943</v>
      </c>
      <c r="K131" s="28">
        <v>365.00000000000011</v>
      </c>
    </row>
    <row r="132" spans="1:11" x14ac:dyDescent="0.25">
      <c r="A132" s="279"/>
      <c r="B132" s="31" t="s">
        <v>11</v>
      </c>
      <c r="C132" s="7">
        <v>2168.9999999999986</v>
      </c>
      <c r="D132" s="22">
        <v>465.99999999999994</v>
      </c>
      <c r="E132" s="22">
        <v>809</v>
      </c>
      <c r="F132" s="22">
        <v>893.99999999999955</v>
      </c>
      <c r="G132" s="1"/>
      <c r="H132" s="7">
        <v>2370.9999999999991</v>
      </c>
      <c r="I132" s="22">
        <v>687.99999999999989</v>
      </c>
      <c r="J132" s="22">
        <v>1181.9999999999989</v>
      </c>
      <c r="K132" s="28">
        <v>501.00000000000017</v>
      </c>
    </row>
    <row r="133" spans="1:11" x14ac:dyDescent="0.25">
      <c r="A133" s="279"/>
      <c r="B133" s="31" t="s">
        <v>12</v>
      </c>
      <c r="C133" s="7">
        <v>2202.9999999999964</v>
      </c>
      <c r="D133" s="22">
        <v>140</v>
      </c>
      <c r="E133" s="22">
        <v>861.00000000000011</v>
      </c>
      <c r="F133" s="22">
        <v>1201.9999999999998</v>
      </c>
      <c r="G133" s="1"/>
      <c r="H133" s="7">
        <v>2258.0000000000018</v>
      </c>
      <c r="I133" s="22">
        <v>596</v>
      </c>
      <c r="J133" s="22">
        <v>1256.0000000000005</v>
      </c>
      <c r="K133" s="28">
        <v>406.00000000000034</v>
      </c>
    </row>
    <row r="134" spans="1:11" x14ac:dyDescent="0.25">
      <c r="A134" s="279"/>
      <c r="B134" s="31" t="s">
        <v>13</v>
      </c>
      <c r="C134" s="7">
        <v>2049.9999999999982</v>
      </c>
      <c r="D134" s="22">
        <v>11</v>
      </c>
      <c r="E134" s="22">
        <v>886.00000000000023</v>
      </c>
      <c r="F134" s="22">
        <v>1153.0000000000025</v>
      </c>
      <c r="G134" s="1"/>
      <c r="H134" s="7">
        <v>1898.9999999999995</v>
      </c>
      <c r="I134" s="22">
        <v>167.99999999999997</v>
      </c>
      <c r="J134" s="22">
        <v>1309.9999999999986</v>
      </c>
      <c r="K134" s="28">
        <v>420.99999999999977</v>
      </c>
    </row>
    <row r="135" spans="1:11" x14ac:dyDescent="0.25">
      <c r="A135" s="279"/>
      <c r="B135" s="31" t="s">
        <v>14</v>
      </c>
      <c r="C135" s="7">
        <v>1768.9999999999977</v>
      </c>
      <c r="D135" s="22">
        <v>-4</v>
      </c>
      <c r="E135" s="22">
        <v>631.00000000000023</v>
      </c>
      <c r="F135" s="22">
        <v>1141.9999999999993</v>
      </c>
      <c r="G135" s="1"/>
      <c r="H135" s="7">
        <v>1934.9999999999986</v>
      </c>
      <c r="I135" s="22">
        <v>430</v>
      </c>
      <c r="J135" s="22">
        <v>996.00000000000011</v>
      </c>
      <c r="K135" s="28">
        <v>509</v>
      </c>
    </row>
    <row r="136" spans="1:11" x14ac:dyDescent="0.25">
      <c r="A136" s="279"/>
      <c r="B136" s="31" t="s">
        <v>15</v>
      </c>
      <c r="C136" s="7">
        <v>1876.9999999999998</v>
      </c>
      <c r="D136" s="22">
        <v>3</v>
      </c>
      <c r="E136" s="22">
        <v>686.00000000000034</v>
      </c>
      <c r="F136" s="22">
        <v>1188.0000000000002</v>
      </c>
      <c r="G136" s="1"/>
      <c r="H136" s="7">
        <v>2564.9999999999991</v>
      </c>
      <c r="I136" s="22">
        <v>748.00000000000023</v>
      </c>
      <c r="J136" s="22">
        <v>1162.9999999999993</v>
      </c>
      <c r="K136" s="28">
        <v>653.99999999999977</v>
      </c>
    </row>
    <row r="137" spans="1:11" ht="14.4" thickBot="1" x14ac:dyDescent="0.3">
      <c r="A137" s="280"/>
      <c r="B137" s="33" t="s">
        <v>16</v>
      </c>
      <c r="C137" s="11">
        <v>1532.9999999999991</v>
      </c>
      <c r="D137" s="29">
        <v>-2.9999999999999991</v>
      </c>
      <c r="E137" s="29">
        <v>824.99999999999977</v>
      </c>
      <c r="F137" s="29">
        <v>711.00000000000068</v>
      </c>
      <c r="G137" s="10"/>
      <c r="H137" s="11">
        <v>1867.9999999999984</v>
      </c>
      <c r="I137" s="29">
        <v>360.00000000000006</v>
      </c>
      <c r="J137" s="29">
        <v>1051.9999999999995</v>
      </c>
      <c r="K137" s="30">
        <v>455.99999999999966</v>
      </c>
    </row>
    <row r="138" spans="1:11" x14ac:dyDescent="0.25">
      <c r="A138" s="279">
        <v>2015</v>
      </c>
      <c r="B138" s="31" t="s">
        <v>5</v>
      </c>
      <c r="C138" s="7">
        <v>2885.9999999999973</v>
      </c>
      <c r="D138" s="22">
        <v>765</v>
      </c>
      <c r="E138" s="22">
        <v>988.99999999999989</v>
      </c>
      <c r="F138" s="22">
        <v>1132.0000000000016</v>
      </c>
      <c r="G138" s="1"/>
      <c r="H138" s="7">
        <v>1653.0000000000002</v>
      </c>
      <c r="I138" s="22">
        <v>254.99999999999997</v>
      </c>
      <c r="J138" s="22">
        <v>976.00000000000023</v>
      </c>
      <c r="K138" s="28">
        <v>421.99999999999994</v>
      </c>
    </row>
    <row r="139" spans="1:11" x14ac:dyDescent="0.25">
      <c r="A139" s="279"/>
      <c r="B139" s="31" t="s">
        <v>6</v>
      </c>
      <c r="C139" s="7">
        <v>2085.0000000000018</v>
      </c>
      <c r="D139" s="22">
        <v>42</v>
      </c>
      <c r="E139" s="22">
        <v>853.00000000000011</v>
      </c>
      <c r="F139" s="22">
        <v>1190.0000000000005</v>
      </c>
      <c r="G139" s="1"/>
      <c r="H139" s="7">
        <v>1976.0000000000016</v>
      </c>
      <c r="I139" s="22">
        <v>295</v>
      </c>
      <c r="J139" s="22">
        <v>1161.0000000000014</v>
      </c>
      <c r="K139" s="28">
        <v>520.00000000000011</v>
      </c>
    </row>
    <row r="140" spans="1:11" x14ac:dyDescent="0.25">
      <c r="A140" s="279"/>
      <c r="B140" s="31" t="s">
        <v>7</v>
      </c>
      <c r="C140" s="7">
        <v>1995.9999999999975</v>
      </c>
      <c r="D140" s="22">
        <v>14</v>
      </c>
      <c r="E140" s="22">
        <v>728.99999999999989</v>
      </c>
      <c r="F140" s="22">
        <v>1252.9999999999975</v>
      </c>
      <c r="G140" s="1"/>
      <c r="H140" s="7">
        <v>2095</v>
      </c>
      <c r="I140" s="22">
        <v>235.99999999999991</v>
      </c>
      <c r="J140" s="22">
        <v>1344</v>
      </c>
      <c r="K140" s="28">
        <v>515.00000000000011</v>
      </c>
    </row>
    <row r="141" spans="1:11" x14ac:dyDescent="0.25">
      <c r="A141" s="279"/>
      <c r="B141" s="31" t="s">
        <v>8</v>
      </c>
      <c r="C141" s="7">
        <v>2508.0000000000045</v>
      </c>
      <c r="D141" s="22">
        <v>555</v>
      </c>
      <c r="E141" s="22">
        <v>788.00000000000045</v>
      </c>
      <c r="F141" s="22">
        <v>1164.9999999999991</v>
      </c>
      <c r="G141" s="1"/>
      <c r="H141" s="7">
        <v>1720.9999999999998</v>
      </c>
      <c r="I141" s="22">
        <v>234</v>
      </c>
      <c r="J141" s="22">
        <v>1104.9999999999998</v>
      </c>
      <c r="K141" s="28">
        <v>382.00000000000017</v>
      </c>
    </row>
    <row r="142" spans="1:11" x14ac:dyDescent="0.25">
      <c r="A142" s="279"/>
      <c r="B142" s="31" t="s">
        <v>9</v>
      </c>
      <c r="C142" s="7">
        <v>1996.0000000000002</v>
      </c>
      <c r="D142" s="22">
        <v>54</v>
      </c>
      <c r="E142" s="22">
        <v>916.00000000000011</v>
      </c>
      <c r="F142" s="22">
        <v>1025.9999999999998</v>
      </c>
      <c r="G142" s="1"/>
      <c r="H142" s="7">
        <v>2034</v>
      </c>
      <c r="I142" s="22">
        <v>293</v>
      </c>
      <c r="J142" s="22">
        <v>1245.9999999999986</v>
      </c>
      <c r="K142" s="28">
        <v>494.99999999999994</v>
      </c>
    </row>
    <row r="143" spans="1:11" x14ac:dyDescent="0.25">
      <c r="A143" s="279"/>
      <c r="B143" s="31" t="s">
        <v>10</v>
      </c>
      <c r="C143" s="7">
        <v>2062.9999999999973</v>
      </c>
      <c r="D143" s="22">
        <v>50</v>
      </c>
      <c r="E143" s="22">
        <v>1013.0000000000001</v>
      </c>
      <c r="F143" s="22">
        <v>999.99999999999886</v>
      </c>
      <c r="G143" s="1"/>
      <c r="H143" s="7">
        <v>2399.9999999999991</v>
      </c>
      <c r="I143" s="22">
        <v>413.99999999999989</v>
      </c>
      <c r="J143" s="22">
        <v>1500</v>
      </c>
      <c r="K143" s="28">
        <v>486.00000000000011</v>
      </c>
    </row>
    <row r="144" spans="1:11" x14ac:dyDescent="0.25">
      <c r="A144" s="279"/>
      <c r="B144" s="31" t="s">
        <v>11</v>
      </c>
      <c r="C144" s="7">
        <v>1987.0000000000011</v>
      </c>
      <c r="D144" s="22">
        <v>95.000000000000014</v>
      </c>
      <c r="E144" s="22">
        <v>665.99999999999955</v>
      </c>
      <c r="F144" s="22">
        <v>1225.9999999999968</v>
      </c>
      <c r="G144" s="1"/>
      <c r="H144" s="7">
        <v>1944.0000000000005</v>
      </c>
      <c r="I144" s="22">
        <v>282.99999999999994</v>
      </c>
      <c r="J144" s="22">
        <v>1198.0000000000005</v>
      </c>
      <c r="K144" s="28">
        <v>463.00000000000017</v>
      </c>
    </row>
    <row r="145" spans="1:12" x14ac:dyDescent="0.25">
      <c r="A145" s="279"/>
      <c r="B145" s="31" t="s">
        <v>12</v>
      </c>
      <c r="C145" s="7">
        <v>2004.9999999999986</v>
      </c>
      <c r="D145" s="22">
        <v>105.00000000000003</v>
      </c>
      <c r="E145" s="22">
        <v>580.00000000000011</v>
      </c>
      <c r="F145" s="22">
        <v>1320.0000000000014</v>
      </c>
      <c r="G145" s="1"/>
      <c r="H145" s="7">
        <v>2168</v>
      </c>
      <c r="I145" s="22">
        <v>429.99999999999989</v>
      </c>
      <c r="J145" s="22">
        <v>1205</v>
      </c>
      <c r="K145" s="28">
        <v>532.99999999999955</v>
      </c>
    </row>
    <row r="146" spans="1:12" x14ac:dyDescent="0.25">
      <c r="A146" s="279"/>
      <c r="B146" s="31" t="s">
        <v>13</v>
      </c>
      <c r="C146" s="7">
        <v>2697.9999999999986</v>
      </c>
      <c r="D146" s="22">
        <v>285</v>
      </c>
      <c r="E146" s="22">
        <v>1028.0000000000005</v>
      </c>
      <c r="F146" s="22">
        <v>1384.9999999999998</v>
      </c>
      <c r="G146" s="1"/>
      <c r="H146" s="7">
        <v>2128</v>
      </c>
      <c r="I146" s="22">
        <v>361</v>
      </c>
      <c r="J146" s="22">
        <v>1172.0000000000002</v>
      </c>
      <c r="K146" s="28">
        <v>595.00000000000023</v>
      </c>
    </row>
    <row r="147" spans="1:12" x14ac:dyDescent="0.25">
      <c r="A147" s="279"/>
      <c r="B147" s="31" t="s">
        <v>14</v>
      </c>
      <c r="C147" s="7">
        <v>2100.0000000000009</v>
      </c>
      <c r="D147" s="22">
        <v>13.000000000000002</v>
      </c>
      <c r="E147" s="22">
        <v>834</v>
      </c>
      <c r="F147" s="22">
        <v>1252.9999999999993</v>
      </c>
      <c r="G147" s="1"/>
      <c r="H147" s="7">
        <v>2496.9999999999991</v>
      </c>
      <c r="I147" s="22">
        <v>504.99999999999994</v>
      </c>
      <c r="J147" s="22">
        <v>1168.9999999999998</v>
      </c>
      <c r="K147" s="28">
        <v>823.00000000000045</v>
      </c>
    </row>
    <row r="148" spans="1:12" x14ac:dyDescent="0.25">
      <c r="A148" s="279"/>
      <c r="B148" s="31" t="s">
        <v>15</v>
      </c>
      <c r="C148" s="7">
        <v>1880.0000000000007</v>
      </c>
      <c r="D148" s="22">
        <v>27.999999999999996</v>
      </c>
      <c r="E148" s="22">
        <v>692.00000000000023</v>
      </c>
      <c r="F148" s="22">
        <v>1160.0000000000011</v>
      </c>
      <c r="G148" s="1"/>
      <c r="H148" s="7">
        <v>1779.0000000000005</v>
      </c>
      <c r="I148" s="22">
        <v>176</v>
      </c>
      <c r="J148" s="22">
        <v>997.99999999999989</v>
      </c>
      <c r="K148" s="28">
        <v>605.00000000000091</v>
      </c>
    </row>
    <row r="149" spans="1:12" ht="14.4" thickBot="1" x14ac:dyDescent="0.3">
      <c r="A149" s="280"/>
      <c r="B149" s="33" t="s">
        <v>16</v>
      </c>
      <c r="C149" s="11">
        <v>1704.9999999999984</v>
      </c>
      <c r="D149" s="29">
        <v>0</v>
      </c>
      <c r="E149" s="29">
        <v>770.00000000000011</v>
      </c>
      <c r="F149" s="29">
        <v>934.99999999999943</v>
      </c>
      <c r="G149" s="10"/>
      <c r="H149" s="11">
        <v>2065.0000000000005</v>
      </c>
      <c r="I149" s="29">
        <v>197</v>
      </c>
      <c r="J149" s="29">
        <v>1388.0000000000005</v>
      </c>
      <c r="K149" s="30">
        <v>479.99999999999983</v>
      </c>
    </row>
    <row r="150" spans="1:12" x14ac:dyDescent="0.25">
      <c r="A150" s="279">
        <v>2016</v>
      </c>
      <c r="B150" s="31" t="s">
        <v>5</v>
      </c>
      <c r="C150" s="7">
        <v>1825</v>
      </c>
      <c r="D150" s="22">
        <v>0</v>
      </c>
      <c r="E150" s="22">
        <v>762</v>
      </c>
      <c r="F150" s="22">
        <v>1063</v>
      </c>
      <c r="G150" s="1"/>
      <c r="H150" s="7">
        <v>1960</v>
      </c>
      <c r="I150" s="22">
        <v>84</v>
      </c>
      <c r="J150" s="22">
        <v>1376</v>
      </c>
      <c r="K150" s="28">
        <v>500</v>
      </c>
    </row>
    <row r="151" spans="1:12" x14ac:dyDescent="0.25">
      <c r="A151" s="279"/>
      <c r="B151" s="31" t="s">
        <v>6</v>
      </c>
      <c r="C151" s="7">
        <v>1871</v>
      </c>
      <c r="D151" s="22">
        <v>109</v>
      </c>
      <c r="E151" s="22">
        <v>627</v>
      </c>
      <c r="F151" s="22">
        <v>1135</v>
      </c>
      <c r="G151" s="1"/>
      <c r="H151" s="7">
        <v>2267</v>
      </c>
      <c r="I151" s="22">
        <v>50</v>
      </c>
      <c r="J151" s="22">
        <v>1703</v>
      </c>
      <c r="K151" s="28">
        <v>514</v>
      </c>
    </row>
    <row r="152" spans="1:12" x14ac:dyDescent="0.25">
      <c r="A152" s="279"/>
      <c r="B152" s="31" t="s">
        <v>7</v>
      </c>
      <c r="C152" s="7">
        <v>2131</v>
      </c>
      <c r="D152" s="22">
        <v>108</v>
      </c>
      <c r="E152" s="22">
        <v>796</v>
      </c>
      <c r="F152" s="22">
        <v>1227</v>
      </c>
      <c r="G152" s="1"/>
      <c r="H152" s="7">
        <v>2049</v>
      </c>
      <c r="I152" s="22">
        <v>36</v>
      </c>
      <c r="J152" s="22">
        <v>1443</v>
      </c>
      <c r="K152" s="28">
        <v>570</v>
      </c>
    </row>
    <row r="153" spans="1:12" x14ac:dyDescent="0.25">
      <c r="A153" s="279"/>
      <c r="B153" s="31" t="s">
        <v>8</v>
      </c>
      <c r="C153" s="7">
        <v>2190</v>
      </c>
      <c r="D153" s="22">
        <v>78</v>
      </c>
      <c r="E153" s="22">
        <v>1135</v>
      </c>
      <c r="F153" s="22">
        <v>977</v>
      </c>
      <c r="G153" s="1"/>
      <c r="H153" s="7">
        <v>2238</v>
      </c>
      <c r="I153" s="22">
        <v>26</v>
      </c>
      <c r="J153" s="22">
        <v>1622</v>
      </c>
      <c r="K153" s="28">
        <v>590</v>
      </c>
    </row>
    <row r="154" spans="1:12" x14ac:dyDescent="0.25">
      <c r="A154" s="279"/>
      <c r="B154" s="31" t="s">
        <v>9</v>
      </c>
      <c r="C154" s="7">
        <v>3114</v>
      </c>
      <c r="D154" s="22">
        <v>770</v>
      </c>
      <c r="E154" s="22">
        <v>835</v>
      </c>
      <c r="F154" s="22">
        <v>1509</v>
      </c>
      <c r="G154" s="1"/>
      <c r="H154" s="7">
        <v>2409</v>
      </c>
      <c r="I154" s="22">
        <v>16</v>
      </c>
      <c r="J154" s="22">
        <v>1814</v>
      </c>
      <c r="K154" s="28">
        <v>579</v>
      </c>
    </row>
    <row r="155" spans="1:12" x14ac:dyDescent="0.25">
      <c r="A155" s="279"/>
      <c r="B155" s="31" t="s">
        <v>10</v>
      </c>
      <c r="C155" s="7">
        <v>3128</v>
      </c>
      <c r="D155" s="22">
        <v>147</v>
      </c>
      <c r="E155" s="22">
        <v>1549</v>
      </c>
      <c r="F155" s="22">
        <v>1432</v>
      </c>
      <c r="G155" s="1"/>
      <c r="H155" s="7">
        <v>1937</v>
      </c>
      <c r="I155" s="22">
        <v>19</v>
      </c>
      <c r="J155" s="22">
        <v>1468</v>
      </c>
      <c r="K155" s="28">
        <v>450</v>
      </c>
      <c r="L155" s="195"/>
    </row>
    <row r="156" spans="1:12" x14ac:dyDescent="0.25">
      <c r="A156" s="279"/>
      <c r="B156" s="31" t="s">
        <v>11</v>
      </c>
      <c r="C156" s="7">
        <v>4882</v>
      </c>
      <c r="D156" s="22">
        <v>2203</v>
      </c>
      <c r="E156" s="22">
        <v>1237</v>
      </c>
      <c r="F156" s="22">
        <v>1442</v>
      </c>
      <c r="G156" s="1"/>
      <c r="H156" s="7">
        <v>1827</v>
      </c>
      <c r="I156" s="22">
        <v>13</v>
      </c>
      <c r="J156" s="22">
        <v>1356</v>
      </c>
      <c r="K156" s="28">
        <v>458</v>
      </c>
      <c r="L156" s="195"/>
    </row>
    <row r="157" spans="1:12" x14ac:dyDescent="0.25">
      <c r="A157" s="279"/>
      <c r="B157" s="31" t="s">
        <v>12</v>
      </c>
      <c r="C157" s="7">
        <v>4892</v>
      </c>
      <c r="D157" s="22">
        <v>2292</v>
      </c>
      <c r="E157" s="22">
        <v>1406</v>
      </c>
      <c r="F157" s="22">
        <v>1194</v>
      </c>
      <c r="G157" s="1"/>
      <c r="H157" s="7">
        <v>1952</v>
      </c>
      <c r="I157" s="22">
        <v>14</v>
      </c>
      <c r="J157" s="22">
        <v>1404</v>
      </c>
      <c r="K157" s="28">
        <v>534</v>
      </c>
      <c r="L157" s="195"/>
    </row>
    <row r="158" spans="1:12" x14ac:dyDescent="0.25">
      <c r="A158" s="279"/>
      <c r="B158" s="31" t="s">
        <v>13</v>
      </c>
      <c r="C158" s="7">
        <v>2478</v>
      </c>
      <c r="D158" s="22">
        <v>601</v>
      </c>
      <c r="E158" s="22">
        <v>797</v>
      </c>
      <c r="F158" s="22">
        <v>1080</v>
      </c>
      <c r="G158" s="1"/>
      <c r="H158" s="7">
        <v>1926</v>
      </c>
      <c r="I158" s="22">
        <v>4</v>
      </c>
      <c r="J158" s="22">
        <v>1365</v>
      </c>
      <c r="K158" s="28">
        <v>557</v>
      </c>
      <c r="L158" s="195"/>
    </row>
    <row r="159" spans="1:12" x14ac:dyDescent="0.25">
      <c r="A159" s="279"/>
      <c r="B159" s="31" t="s">
        <v>14</v>
      </c>
      <c r="C159" s="7">
        <v>2473</v>
      </c>
      <c r="D159" s="22">
        <v>397</v>
      </c>
      <c r="E159" s="22">
        <v>925</v>
      </c>
      <c r="F159" s="22">
        <v>1151</v>
      </c>
      <c r="G159" s="1"/>
      <c r="H159" s="7">
        <v>1851</v>
      </c>
      <c r="I159" s="22">
        <v>3</v>
      </c>
      <c r="J159" s="22">
        <v>1451</v>
      </c>
      <c r="K159" s="28">
        <v>397</v>
      </c>
      <c r="L159" s="195"/>
    </row>
    <row r="160" spans="1:12" x14ac:dyDescent="0.25">
      <c r="A160" s="279"/>
      <c r="B160" s="31" t="s">
        <v>15</v>
      </c>
      <c r="C160" s="7">
        <v>3028</v>
      </c>
      <c r="D160" s="22">
        <v>989</v>
      </c>
      <c r="E160" s="22">
        <v>896</v>
      </c>
      <c r="F160" s="22">
        <v>1143</v>
      </c>
      <c r="G160" s="1"/>
      <c r="H160" s="7">
        <v>1572</v>
      </c>
      <c r="I160" s="22"/>
      <c r="J160" s="22">
        <v>1133</v>
      </c>
      <c r="K160" s="28">
        <v>439</v>
      </c>
      <c r="L160" s="195"/>
    </row>
    <row r="161" spans="1:12" ht="14.4" thickBot="1" x14ac:dyDescent="0.3">
      <c r="A161" s="280"/>
      <c r="B161" s="33" t="s">
        <v>16</v>
      </c>
      <c r="C161" s="11">
        <v>1845</v>
      </c>
      <c r="D161" s="29">
        <v>430</v>
      </c>
      <c r="E161" s="29">
        <v>629</v>
      </c>
      <c r="F161" s="29">
        <v>786</v>
      </c>
      <c r="G161" s="10"/>
      <c r="H161" s="11">
        <v>1612</v>
      </c>
      <c r="I161" s="29"/>
      <c r="J161" s="29">
        <v>1387</v>
      </c>
      <c r="K161" s="30">
        <v>225</v>
      </c>
      <c r="L161" s="195"/>
    </row>
    <row r="162" spans="1:12" x14ac:dyDescent="0.25">
      <c r="A162" s="279">
        <v>2017</v>
      </c>
      <c r="B162" s="31" t="s">
        <v>5</v>
      </c>
      <c r="C162" s="7">
        <v>2163</v>
      </c>
      <c r="D162" s="22">
        <v>383</v>
      </c>
      <c r="E162" s="22">
        <v>949</v>
      </c>
      <c r="F162" s="22">
        <v>831</v>
      </c>
      <c r="G162" s="1"/>
      <c r="H162" s="7">
        <v>1519</v>
      </c>
      <c r="I162" s="22"/>
      <c r="J162" s="22">
        <v>1146</v>
      </c>
      <c r="K162" s="28">
        <v>373</v>
      </c>
      <c r="L162" s="195"/>
    </row>
    <row r="163" spans="1:12" x14ac:dyDescent="0.25">
      <c r="A163" s="279"/>
      <c r="B163" s="31" t="s">
        <v>6</v>
      </c>
      <c r="C163" s="7">
        <v>2516</v>
      </c>
      <c r="D163" s="22">
        <v>230</v>
      </c>
      <c r="E163" s="22">
        <v>1087</v>
      </c>
      <c r="F163" s="22">
        <v>1199</v>
      </c>
      <c r="G163" s="1"/>
      <c r="H163" s="7">
        <v>2143</v>
      </c>
      <c r="I163" s="22"/>
      <c r="J163" s="22">
        <v>1556</v>
      </c>
      <c r="K163" s="28">
        <v>587</v>
      </c>
      <c r="L163" s="195"/>
    </row>
    <row r="164" spans="1:12" x14ac:dyDescent="0.25">
      <c r="A164" s="279"/>
      <c r="B164" s="31" t="s">
        <v>7</v>
      </c>
      <c r="C164" s="7">
        <v>2100</v>
      </c>
      <c r="D164" s="22">
        <v>213</v>
      </c>
      <c r="E164" s="22">
        <v>780</v>
      </c>
      <c r="F164" s="22">
        <v>1107</v>
      </c>
      <c r="G164" s="1"/>
      <c r="H164" s="7">
        <v>2420</v>
      </c>
      <c r="I164" s="22">
        <v>181</v>
      </c>
      <c r="J164" s="22">
        <v>1769</v>
      </c>
      <c r="K164" s="28">
        <v>470</v>
      </c>
      <c r="L164" s="195"/>
    </row>
    <row r="165" spans="1:12" x14ac:dyDescent="0.25">
      <c r="A165" s="279"/>
      <c r="B165" s="31" t="s">
        <v>8</v>
      </c>
      <c r="C165" s="7">
        <v>1836</v>
      </c>
      <c r="D165" s="22">
        <v>322</v>
      </c>
      <c r="E165" s="22">
        <v>553</v>
      </c>
      <c r="F165" s="22">
        <v>961</v>
      </c>
      <c r="G165" s="1"/>
      <c r="H165" s="7">
        <v>1658</v>
      </c>
      <c r="I165" s="22">
        <v>108</v>
      </c>
      <c r="J165" s="22">
        <v>1059</v>
      </c>
      <c r="K165" s="28">
        <v>491</v>
      </c>
      <c r="L165" s="195"/>
    </row>
    <row r="166" spans="1:12" x14ac:dyDescent="0.25">
      <c r="A166" s="279"/>
      <c r="B166" s="31" t="s">
        <v>9</v>
      </c>
      <c r="C166" s="7">
        <v>2551</v>
      </c>
      <c r="D166" s="22">
        <v>190</v>
      </c>
      <c r="E166" s="22">
        <v>1432</v>
      </c>
      <c r="F166" s="22">
        <v>929</v>
      </c>
      <c r="G166" s="1"/>
      <c r="H166" s="7">
        <v>1035</v>
      </c>
      <c r="I166" s="22">
        <v>111</v>
      </c>
      <c r="J166" s="22">
        <v>602</v>
      </c>
      <c r="K166" s="28">
        <v>322</v>
      </c>
      <c r="L166" s="195"/>
    </row>
    <row r="167" spans="1:12" x14ac:dyDescent="0.25">
      <c r="A167" s="279"/>
      <c r="B167" s="31" t="s">
        <v>10</v>
      </c>
      <c r="C167" s="7">
        <v>1734</v>
      </c>
      <c r="D167" s="22">
        <v>3</v>
      </c>
      <c r="E167" s="22">
        <v>769</v>
      </c>
      <c r="F167" s="22">
        <v>962</v>
      </c>
      <c r="G167" s="1"/>
      <c r="H167" s="7">
        <v>2193</v>
      </c>
      <c r="I167" s="22">
        <v>54</v>
      </c>
      <c r="J167" s="22">
        <v>1770</v>
      </c>
      <c r="K167" s="28">
        <v>369</v>
      </c>
      <c r="L167" s="195"/>
    </row>
    <row r="168" spans="1:12" x14ac:dyDescent="0.25">
      <c r="A168" s="279"/>
      <c r="B168" s="31" t="s">
        <v>11</v>
      </c>
      <c r="C168" s="7">
        <v>2142</v>
      </c>
      <c r="D168" s="22">
        <v>4</v>
      </c>
      <c r="E168" s="22">
        <v>1087</v>
      </c>
      <c r="F168" s="22">
        <v>1051</v>
      </c>
      <c r="G168" s="1"/>
      <c r="H168" s="7">
        <v>2107</v>
      </c>
      <c r="I168" s="22">
        <v>2</v>
      </c>
      <c r="J168" s="22">
        <v>1709</v>
      </c>
      <c r="K168" s="28">
        <v>396</v>
      </c>
      <c r="L168" s="195"/>
    </row>
    <row r="169" spans="1:12" x14ac:dyDescent="0.25">
      <c r="A169" s="279"/>
      <c r="B169" s="31" t="s">
        <v>12</v>
      </c>
      <c r="C169" s="7">
        <v>1862</v>
      </c>
      <c r="D169" s="22">
        <v>0</v>
      </c>
      <c r="E169" s="22">
        <v>772</v>
      </c>
      <c r="F169" s="22">
        <v>1090</v>
      </c>
      <c r="G169" s="1"/>
      <c r="H169" s="7">
        <v>1713</v>
      </c>
      <c r="I169" s="22"/>
      <c r="J169" s="22">
        <v>1251</v>
      </c>
      <c r="K169" s="28">
        <v>462</v>
      </c>
      <c r="L169" s="195"/>
    </row>
    <row r="170" spans="1:12" x14ac:dyDescent="0.25">
      <c r="A170" s="279"/>
      <c r="B170" s="31" t="s">
        <v>13</v>
      </c>
      <c r="C170" s="7">
        <v>1900</v>
      </c>
      <c r="D170" s="22">
        <v>0</v>
      </c>
      <c r="E170" s="22">
        <v>850</v>
      </c>
      <c r="F170" s="22">
        <v>1050</v>
      </c>
      <c r="G170" s="1"/>
      <c r="H170" s="7">
        <v>1904</v>
      </c>
      <c r="I170" s="22"/>
      <c r="J170" s="22">
        <v>1513</v>
      </c>
      <c r="K170" s="28">
        <v>391</v>
      </c>
      <c r="L170" s="195"/>
    </row>
    <row r="171" spans="1:12" x14ac:dyDescent="0.25">
      <c r="A171" s="279"/>
      <c r="B171" s="31" t="s">
        <v>14</v>
      </c>
      <c r="C171" s="7">
        <v>1689</v>
      </c>
      <c r="D171" s="22">
        <v>0</v>
      </c>
      <c r="E171" s="22">
        <v>561</v>
      </c>
      <c r="F171" s="22">
        <v>1128</v>
      </c>
      <c r="G171" s="1"/>
      <c r="H171" s="7">
        <v>1524</v>
      </c>
      <c r="I171" s="22"/>
      <c r="J171" s="22">
        <v>1246</v>
      </c>
      <c r="K171" s="28">
        <v>278</v>
      </c>
      <c r="L171" s="195"/>
    </row>
    <row r="172" spans="1:12" x14ac:dyDescent="0.25">
      <c r="A172" s="279"/>
      <c r="B172" s="31" t="s">
        <v>15</v>
      </c>
      <c r="C172" s="7">
        <v>1760</v>
      </c>
      <c r="D172" s="22">
        <v>0</v>
      </c>
      <c r="E172" s="22">
        <v>593</v>
      </c>
      <c r="F172" s="22">
        <v>1167</v>
      </c>
      <c r="G172" s="1"/>
      <c r="H172" s="7">
        <v>1655</v>
      </c>
      <c r="I172" s="22"/>
      <c r="J172" s="22">
        <v>1292</v>
      </c>
      <c r="K172" s="28">
        <v>363</v>
      </c>
      <c r="L172" s="195"/>
    </row>
    <row r="173" spans="1:12" ht="14.4" thickBot="1" x14ac:dyDescent="0.3">
      <c r="A173" s="280"/>
      <c r="B173" s="33" t="s">
        <v>16</v>
      </c>
      <c r="C173" s="11">
        <v>2233</v>
      </c>
      <c r="D173" s="29">
        <v>66</v>
      </c>
      <c r="E173" s="29">
        <v>824</v>
      </c>
      <c r="F173" s="29">
        <v>1343</v>
      </c>
      <c r="G173" s="10"/>
      <c r="H173" s="11">
        <v>1478</v>
      </c>
      <c r="I173" s="29"/>
      <c r="J173" s="29">
        <v>1161</v>
      </c>
      <c r="K173" s="30">
        <v>317</v>
      </c>
      <c r="L173" s="195"/>
    </row>
    <row r="174" spans="1:12" x14ac:dyDescent="0.25">
      <c r="A174" s="281">
        <v>2018</v>
      </c>
      <c r="B174" s="31" t="s">
        <v>5</v>
      </c>
      <c r="C174" s="7">
        <v>3065</v>
      </c>
      <c r="D174" s="22">
        <v>39</v>
      </c>
      <c r="E174" s="22">
        <v>1794</v>
      </c>
      <c r="F174" s="22">
        <v>1232</v>
      </c>
      <c r="G174" s="1"/>
      <c r="H174" s="7">
        <v>2112</v>
      </c>
      <c r="I174" s="22">
        <v>40</v>
      </c>
      <c r="J174" s="22">
        <v>1549</v>
      </c>
      <c r="K174" s="28">
        <v>523</v>
      </c>
      <c r="L174" s="195"/>
    </row>
    <row r="175" spans="1:12" x14ac:dyDescent="0.25">
      <c r="A175" s="282"/>
      <c r="B175" s="31" t="s">
        <v>6</v>
      </c>
      <c r="C175" s="7">
        <v>2772</v>
      </c>
      <c r="D175" s="22">
        <v>-38</v>
      </c>
      <c r="E175" s="22">
        <v>1793</v>
      </c>
      <c r="F175" s="22">
        <v>1017</v>
      </c>
      <c r="G175" s="1"/>
      <c r="H175" s="7">
        <v>2130</v>
      </c>
      <c r="I175" s="22">
        <v>40</v>
      </c>
      <c r="J175" s="22">
        <v>1594</v>
      </c>
      <c r="K175" s="28">
        <v>496</v>
      </c>
      <c r="L175" s="195"/>
    </row>
    <row r="176" spans="1:12" x14ac:dyDescent="0.25">
      <c r="A176" s="282"/>
      <c r="B176" s="31" t="s">
        <v>7</v>
      </c>
      <c r="C176" s="7">
        <v>2392</v>
      </c>
      <c r="D176" s="22">
        <v>34</v>
      </c>
      <c r="E176" s="22">
        <v>1378</v>
      </c>
      <c r="F176" s="22">
        <v>980</v>
      </c>
      <c r="G176" s="1"/>
      <c r="H176" s="7">
        <v>2121</v>
      </c>
      <c r="I176" s="22">
        <v>40</v>
      </c>
      <c r="J176" s="22">
        <v>1719</v>
      </c>
      <c r="K176" s="28">
        <v>362</v>
      </c>
      <c r="L176" s="195"/>
    </row>
    <row r="177" spans="1:12" x14ac:dyDescent="0.25">
      <c r="A177" s="282"/>
      <c r="B177" s="31" t="s">
        <v>8</v>
      </c>
      <c r="C177" s="7">
        <v>1913</v>
      </c>
      <c r="D177" s="22">
        <v>20</v>
      </c>
      <c r="E177" s="22">
        <v>1095</v>
      </c>
      <c r="F177" s="22">
        <v>798</v>
      </c>
      <c r="G177" s="1"/>
      <c r="H177" s="7">
        <v>1832</v>
      </c>
      <c r="I177" s="22">
        <v>40</v>
      </c>
      <c r="J177" s="22">
        <v>1436</v>
      </c>
      <c r="K177" s="28">
        <v>356</v>
      </c>
    </row>
    <row r="178" spans="1:12" x14ac:dyDescent="0.25">
      <c r="A178" s="282"/>
      <c r="B178" s="31" t="s">
        <v>9</v>
      </c>
      <c r="C178" s="7">
        <v>2581</v>
      </c>
      <c r="D178" s="22">
        <v>6</v>
      </c>
      <c r="E178" s="22">
        <v>1746</v>
      </c>
      <c r="F178" s="22">
        <v>829</v>
      </c>
      <c r="G178" s="1"/>
      <c r="H178" s="7">
        <v>2014</v>
      </c>
      <c r="I178" s="22">
        <v>40</v>
      </c>
      <c r="J178" s="22">
        <v>1560</v>
      </c>
      <c r="K178" s="28">
        <v>414</v>
      </c>
      <c r="L178" s="195"/>
    </row>
    <row r="179" spans="1:12" x14ac:dyDescent="0.25">
      <c r="A179" s="282"/>
      <c r="B179" s="31" t="s">
        <v>10</v>
      </c>
      <c r="C179" s="7">
        <v>2206</v>
      </c>
      <c r="D179" s="22">
        <v>205</v>
      </c>
      <c r="E179" s="22">
        <v>1317</v>
      </c>
      <c r="F179" s="22">
        <v>684</v>
      </c>
      <c r="G179" s="1"/>
      <c r="H179" s="7">
        <v>1873</v>
      </c>
      <c r="I179" s="22">
        <v>40</v>
      </c>
      <c r="J179" s="22">
        <v>1467</v>
      </c>
      <c r="K179" s="28">
        <v>366</v>
      </c>
      <c r="L179" s="195"/>
    </row>
    <row r="180" spans="1:12" x14ac:dyDescent="0.25">
      <c r="A180" s="282"/>
      <c r="B180" s="31" t="s">
        <v>11</v>
      </c>
      <c r="C180" s="7">
        <v>1820</v>
      </c>
      <c r="D180" s="22">
        <v>4</v>
      </c>
      <c r="E180" s="22">
        <v>996</v>
      </c>
      <c r="F180" s="22">
        <v>820</v>
      </c>
      <c r="G180" s="1"/>
      <c r="H180" s="7">
        <v>2118</v>
      </c>
      <c r="I180" s="22">
        <v>30</v>
      </c>
      <c r="J180" s="22">
        <v>1657</v>
      </c>
      <c r="K180" s="28">
        <v>431</v>
      </c>
      <c r="L180" s="195"/>
    </row>
    <row r="181" spans="1:12" x14ac:dyDescent="0.25">
      <c r="A181" s="282"/>
      <c r="B181" s="31" t="s">
        <v>12</v>
      </c>
      <c r="C181" s="7">
        <v>3184</v>
      </c>
      <c r="D181" s="22">
        <v>0</v>
      </c>
      <c r="E181" s="22">
        <v>1960</v>
      </c>
      <c r="F181" s="22">
        <v>1224</v>
      </c>
      <c r="G181" s="1"/>
      <c r="H181" s="7">
        <v>2551</v>
      </c>
      <c r="I181" s="22">
        <v>4</v>
      </c>
      <c r="J181" s="22">
        <v>2033</v>
      </c>
      <c r="K181" s="28">
        <v>514</v>
      </c>
      <c r="L181" s="195"/>
    </row>
    <row r="182" spans="1:12" x14ac:dyDescent="0.25">
      <c r="A182" s="282"/>
      <c r="B182" s="31" t="s">
        <v>13</v>
      </c>
      <c r="C182" s="7">
        <v>3044</v>
      </c>
      <c r="D182" s="22">
        <v>0</v>
      </c>
      <c r="E182" s="22">
        <v>2005</v>
      </c>
      <c r="F182" s="22">
        <v>1039</v>
      </c>
      <c r="G182" s="1"/>
      <c r="H182" s="7">
        <v>2665</v>
      </c>
      <c r="I182" s="22">
        <v>2</v>
      </c>
      <c r="J182" s="22">
        <v>2179</v>
      </c>
      <c r="K182" s="28">
        <v>484</v>
      </c>
      <c r="L182" s="195"/>
    </row>
    <row r="183" spans="1:12" x14ac:dyDescent="0.25">
      <c r="A183" s="282"/>
      <c r="B183" s="31" t="s">
        <v>14</v>
      </c>
      <c r="C183" s="7">
        <v>2438</v>
      </c>
      <c r="D183" s="22">
        <v>4</v>
      </c>
      <c r="E183" s="22">
        <v>1419</v>
      </c>
      <c r="F183" s="22">
        <v>1015</v>
      </c>
      <c r="G183" s="1"/>
      <c r="H183" s="7">
        <v>2267</v>
      </c>
      <c r="I183" s="22"/>
      <c r="J183" s="22">
        <v>1787</v>
      </c>
      <c r="K183" s="28">
        <v>480</v>
      </c>
      <c r="L183" s="195"/>
    </row>
    <row r="184" spans="1:12" x14ac:dyDescent="0.25">
      <c r="A184" s="282"/>
      <c r="B184" s="31" t="s">
        <v>15</v>
      </c>
      <c r="C184" s="7">
        <v>2993</v>
      </c>
      <c r="D184" s="22">
        <v>12</v>
      </c>
      <c r="E184" s="22">
        <v>1951</v>
      </c>
      <c r="F184" s="22">
        <v>1030</v>
      </c>
      <c r="G184" s="1"/>
      <c r="H184" s="7">
        <v>2103</v>
      </c>
      <c r="I184" s="22"/>
      <c r="J184" s="22">
        <v>1666</v>
      </c>
      <c r="K184" s="28">
        <v>437</v>
      </c>
      <c r="L184" s="195"/>
    </row>
    <row r="185" spans="1:12" ht="14.4" thickBot="1" x14ac:dyDescent="0.3">
      <c r="A185" s="283"/>
      <c r="B185" s="33" t="s">
        <v>16</v>
      </c>
      <c r="C185" s="11">
        <v>2417</v>
      </c>
      <c r="D185" s="29">
        <v>39</v>
      </c>
      <c r="E185" s="29">
        <v>1413</v>
      </c>
      <c r="F185" s="29">
        <v>965</v>
      </c>
      <c r="G185" s="10"/>
      <c r="H185" s="11">
        <v>1534</v>
      </c>
      <c r="I185" s="29"/>
      <c r="J185" s="29">
        <v>1231</v>
      </c>
      <c r="K185" s="30">
        <v>303</v>
      </c>
      <c r="L185" s="195"/>
    </row>
    <row r="186" spans="1:12" x14ac:dyDescent="0.25">
      <c r="A186" s="281">
        <v>2019</v>
      </c>
      <c r="B186" s="31" t="s">
        <v>5</v>
      </c>
      <c r="C186" s="7">
        <v>2251</v>
      </c>
      <c r="D186" s="22">
        <v>10</v>
      </c>
      <c r="E186" s="22">
        <v>1097</v>
      </c>
      <c r="F186" s="22">
        <v>1144</v>
      </c>
      <c r="G186" s="1"/>
      <c r="H186" s="7">
        <v>1706</v>
      </c>
      <c r="I186" s="22"/>
      <c r="J186" s="22">
        <v>1296</v>
      </c>
      <c r="K186" s="28">
        <v>410</v>
      </c>
      <c r="L186" s="195"/>
    </row>
    <row r="187" spans="1:12" x14ac:dyDescent="0.25">
      <c r="A187" s="282"/>
      <c r="B187" s="31" t="s">
        <v>6</v>
      </c>
      <c r="C187" s="7">
        <v>2556</v>
      </c>
      <c r="D187" s="22">
        <v>153</v>
      </c>
      <c r="E187" s="22">
        <v>1386</v>
      </c>
      <c r="F187" s="22">
        <v>1017</v>
      </c>
      <c r="G187" s="1"/>
      <c r="H187" s="7">
        <v>2014</v>
      </c>
      <c r="I187" s="22"/>
      <c r="J187" s="22">
        <v>1619</v>
      </c>
      <c r="K187" s="28">
        <v>395</v>
      </c>
      <c r="L187" s="195"/>
    </row>
    <row r="188" spans="1:12" x14ac:dyDescent="0.25">
      <c r="A188" s="282"/>
      <c r="B188" s="31" t="s">
        <v>7</v>
      </c>
      <c r="C188" s="7">
        <v>2006</v>
      </c>
      <c r="D188" s="22">
        <v>17</v>
      </c>
      <c r="E188" s="22">
        <v>894</v>
      </c>
      <c r="F188" s="22">
        <v>1095</v>
      </c>
      <c r="G188" s="1"/>
      <c r="H188" s="7">
        <v>2178</v>
      </c>
      <c r="I188" s="22"/>
      <c r="J188" s="22">
        <v>1704</v>
      </c>
      <c r="K188" s="28">
        <v>474</v>
      </c>
      <c r="L188" s="195"/>
    </row>
    <row r="189" spans="1:12" x14ac:dyDescent="0.25">
      <c r="A189" s="282"/>
      <c r="B189" s="31" t="s">
        <v>8</v>
      </c>
      <c r="C189" s="7">
        <v>2492</v>
      </c>
      <c r="D189" s="22">
        <v>118</v>
      </c>
      <c r="E189" s="22">
        <v>1453</v>
      </c>
      <c r="F189" s="22">
        <v>921</v>
      </c>
      <c r="G189" s="1"/>
      <c r="H189" s="7">
        <v>1983</v>
      </c>
      <c r="I189" s="22"/>
      <c r="J189" s="22">
        <v>1508</v>
      </c>
      <c r="K189" s="28">
        <v>475</v>
      </c>
    </row>
    <row r="190" spans="1:12" x14ac:dyDescent="0.25">
      <c r="A190" s="282"/>
      <c r="B190" s="31" t="s">
        <v>9</v>
      </c>
      <c r="C190" s="7">
        <v>3310</v>
      </c>
      <c r="D190" s="22">
        <v>116</v>
      </c>
      <c r="E190" s="22">
        <v>2388</v>
      </c>
      <c r="F190" s="22">
        <v>806</v>
      </c>
      <c r="G190" s="1"/>
      <c r="H190" s="7">
        <v>2177</v>
      </c>
      <c r="I190" s="22"/>
      <c r="J190" s="22">
        <v>1710</v>
      </c>
      <c r="K190" s="28">
        <v>467</v>
      </c>
      <c r="L190" s="195"/>
    </row>
    <row r="191" spans="1:12" x14ac:dyDescent="0.25">
      <c r="A191" s="282"/>
      <c r="B191" s="31" t="s">
        <v>10</v>
      </c>
      <c r="C191" s="7">
        <v>2472</v>
      </c>
      <c r="D191" s="22">
        <v>53</v>
      </c>
      <c r="E191" s="22">
        <v>1710</v>
      </c>
      <c r="F191" s="22">
        <v>709</v>
      </c>
      <c r="G191" s="1"/>
      <c r="H191" s="7">
        <v>2053</v>
      </c>
      <c r="I191" s="22"/>
      <c r="J191" s="22">
        <v>1553</v>
      </c>
      <c r="K191" s="28">
        <v>500</v>
      </c>
      <c r="L191" s="195"/>
    </row>
    <row r="192" spans="1:12" x14ac:dyDescent="0.25">
      <c r="A192" s="282"/>
      <c r="B192" s="31" t="s">
        <v>11</v>
      </c>
      <c r="C192" s="7">
        <v>2921</v>
      </c>
      <c r="D192" s="22">
        <v>96</v>
      </c>
      <c r="E192" s="22">
        <v>1932</v>
      </c>
      <c r="F192" s="22">
        <v>893</v>
      </c>
      <c r="G192" s="1"/>
      <c r="H192" s="7">
        <v>2826</v>
      </c>
      <c r="I192" s="22">
        <v>418</v>
      </c>
      <c r="J192" s="22">
        <v>1952</v>
      </c>
      <c r="K192" s="28">
        <v>456</v>
      </c>
      <c r="L192" s="195"/>
    </row>
    <row r="193" spans="1:18" x14ac:dyDescent="0.25">
      <c r="A193" s="282"/>
      <c r="B193" s="31" t="s">
        <v>12</v>
      </c>
      <c r="C193" s="7">
        <v>2587</v>
      </c>
      <c r="D193" s="22">
        <v>141</v>
      </c>
      <c r="E193" s="22">
        <v>1506</v>
      </c>
      <c r="F193" s="22">
        <v>940</v>
      </c>
      <c r="G193" s="1"/>
      <c r="H193" s="7">
        <v>2299</v>
      </c>
      <c r="I193" s="22">
        <v>32</v>
      </c>
      <c r="J193" s="22">
        <v>1799</v>
      </c>
      <c r="K193" s="28">
        <v>468</v>
      </c>
      <c r="L193" s="195"/>
    </row>
    <row r="194" spans="1:18" x14ac:dyDescent="0.25">
      <c r="A194" s="282"/>
      <c r="B194" s="31" t="s">
        <v>13</v>
      </c>
      <c r="C194" s="7">
        <v>2443</v>
      </c>
      <c r="D194" s="22">
        <v>323</v>
      </c>
      <c r="E194" s="22">
        <v>1210</v>
      </c>
      <c r="F194" s="22">
        <v>910</v>
      </c>
      <c r="G194" s="1"/>
      <c r="H194" s="7">
        <v>1903</v>
      </c>
      <c r="I194" s="22">
        <v>2</v>
      </c>
      <c r="J194" s="22">
        <v>1494</v>
      </c>
      <c r="K194" s="28">
        <v>407</v>
      </c>
      <c r="L194" s="195"/>
    </row>
    <row r="195" spans="1:18" x14ac:dyDescent="0.25">
      <c r="A195" s="282"/>
      <c r="B195" s="31" t="s">
        <v>14</v>
      </c>
      <c r="C195" s="7">
        <v>2309</v>
      </c>
      <c r="D195" s="22">
        <v>108</v>
      </c>
      <c r="E195" s="22">
        <v>1212</v>
      </c>
      <c r="F195" s="22">
        <v>989</v>
      </c>
      <c r="G195" s="1"/>
      <c r="H195" s="7">
        <v>1920</v>
      </c>
      <c r="I195" s="22">
        <v>8</v>
      </c>
      <c r="J195" s="22">
        <v>1542</v>
      </c>
      <c r="K195" s="28">
        <v>370</v>
      </c>
      <c r="L195" s="195"/>
    </row>
    <row r="196" spans="1:18" x14ac:dyDescent="0.25">
      <c r="A196" s="282"/>
      <c r="B196" s="31" t="s">
        <v>15</v>
      </c>
      <c r="C196" s="7">
        <v>4178</v>
      </c>
      <c r="D196" s="22">
        <v>132</v>
      </c>
      <c r="E196" s="22">
        <v>3123</v>
      </c>
      <c r="F196" s="22">
        <v>923</v>
      </c>
      <c r="G196" s="1"/>
      <c r="H196" s="7">
        <v>2081</v>
      </c>
      <c r="I196" s="22">
        <v>8</v>
      </c>
      <c r="J196" s="22">
        <v>1553</v>
      </c>
      <c r="K196" s="28">
        <v>520</v>
      </c>
      <c r="L196" s="195"/>
    </row>
    <row r="197" spans="1:18" ht="14.4" thickBot="1" x14ac:dyDescent="0.3">
      <c r="A197" s="283"/>
      <c r="B197" s="33" t="s">
        <v>16</v>
      </c>
      <c r="C197" s="11">
        <v>4803</v>
      </c>
      <c r="D197" s="29">
        <v>2330</v>
      </c>
      <c r="E197" s="29">
        <v>1540</v>
      </c>
      <c r="F197" s="29">
        <v>933</v>
      </c>
      <c r="G197" s="10"/>
      <c r="H197" s="11">
        <v>1675</v>
      </c>
      <c r="I197" s="29">
        <v>9</v>
      </c>
      <c r="J197" s="29">
        <v>1371</v>
      </c>
      <c r="K197" s="30">
        <v>295</v>
      </c>
      <c r="L197" s="195"/>
    </row>
    <row r="198" spans="1:18" x14ac:dyDescent="0.25">
      <c r="A198" s="278">
        <v>2020</v>
      </c>
      <c r="B198" s="34" t="s">
        <v>5</v>
      </c>
      <c r="C198" s="16">
        <v>4309</v>
      </c>
      <c r="D198" s="35">
        <v>1116</v>
      </c>
      <c r="E198" s="35">
        <v>2082</v>
      </c>
      <c r="F198" s="35">
        <v>1111</v>
      </c>
      <c r="G198" s="15"/>
      <c r="H198" s="16">
        <v>2093</v>
      </c>
      <c r="I198" s="35">
        <v>85</v>
      </c>
      <c r="J198" s="35">
        <v>1567</v>
      </c>
      <c r="K198" s="36">
        <v>441</v>
      </c>
      <c r="L198" s="195"/>
    </row>
    <row r="199" spans="1:18" x14ac:dyDescent="0.25">
      <c r="A199" s="279"/>
      <c r="B199" s="31" t="s">
        <v>6</v>
      </c>
      <c r="C199" s="73">
        <v>3798</v>
      </c>
      <c r="D199" s="74">
        <v>157</v>
      </c>
      <c r="E199" s="74">
        <v>2373</v>
      </c>
      <c r="F199" s="74">
        <v>1268</v>
      </c>
      <c r="G199" s="75"/>
      <c r="H199" s="73">
        <v>2217</v>
      </c>
      <c r="I199" s="74">
        <v>61</v>
      </c>
      <c r="J199" s="74">
        <v>1754</v>
      </c>
      <c r="K199" s="28">
        <v>402</v>
      </c>
      <c r="L199" s="195"/>
      <c r="O199" s="213"/>
      <c r="P199" s="213"/>
      <c r="Q199" s="213"/>
      <c r="R199" s="213"/>
    </row>
    <row r="200" spans="1:18" ht="14.4" x14ac:dyDescent="0.3">
      <c r="A200" s="279"/>
      <c r="B200" s="31" t="s">
        <v>7</v>
      </c>
      <c r="C200" s="73">
        <v>2229</v>
      </c>
      <c r="D200" s="74">
        <v>101</v>
      </c>
      <c r="E200" s="74">
        <v>1180</v>
      </c>
      <c r="F200" s="74">
        <v>948</v>
      </c>
      <c r="G200" s="75"/>
      <c r="H200" s="73">
        <v>1661</v>
      </c>
      <c r="I200" s="74">
        <v>49</v>
      </c>
      <c r="J200" s="74">
        <v>1396</v>
      </c>
      <c r="K200" s="28">
        <v>216</v>
      </c>
      <c r="L200" s="195"/>
      <c r="O200"/>
      <c r="P200"/>
      <c r="Q200"/>
      <c r="R200"/>
    </row>
    <row r="201" spans="1:18" x14ac:dyDescent="0.25">
      <c r="A201" s="279"/>
      <c r="B201" s="31" t="s">
        <v>8</v>
      </c>
      <c r="C201" s="73">
        <v>538</v>
      </c>
      <c r="D201" s="74">
        <v>27</v>
      </c>
      <c r="E201" s="74">
        <v>422</v>
      </c>
      <c r="F201" s="74">
        <v>89</v>
      </c>
      <c r="G201" s="75"/>
      <c r="H201" s="73">
        <v>741</v>
      </c>
      <c r="I201" s="74">
        <v>50</v>
      </c>
      <c r="J201" s="74">
        <v>666</v>
      </c>
      <c r="K201" s="28">
        <v>25</v>
      </c>
      <c r="O201" s="178"/>
      <c r="P201" s="178"/>
      <c r="Q201" s="178"/>
      <c r="R201" s="211"/>
    </row>
    <row r="202" spans="1:18" ht="14.4" x14ac:dyDescent="0.3">
      <c r="A202" s="279"/>
      <c r="B202" s="31" t="s">
        <v>9</v>
      </c>
      <c r="C202" s="73">
        <v>869</v>
      </c>
      <c r="D202" s="74">
        <v>34</v>
      </c>
      <c r="E202" s="74">
        <v>758</v>
      </c>
      <c r="F202" s="74">
        <v>77</v>
      </c>
      <c r="G202" s="75"/>
      <c r="H202" s="73">
        <v>1017</v>
      </c>
      <c r="I202" s="74">
        <v>40</v>
      </c>
      <c r="J202" s="74">
        <v>860</v>
      </c>
      <c r="K202" s="28">
        <v>117</v>
      </c>
      <c r="L202" s="195"/>
      <c r="N202"/>
      <c r="O202"/>
      <c r="P202"/>
      <c r="Q202"/>
      <c r="R202" s="211"/>
    </row>
    <row r="203" spans="1:18" x14ac:dyDescent="0.25">
      <c r="A203" s="279"/>
      <c r="B203" s="31" t="s">
        <v>10</v>
      </c>
      <c r="C203" s="73">
        <v>2266</v>
      </c>
      <c r="D203" s="74">
        <v>57</v>
      </c>
      <c r="E203" s="74">
        <v>1786</v>
      </c>
      <c r="F203" s="74">
        <v>423</v>
      </c>
      <c r="G203" s="75"/>
      <c r="H203" s="73">
        <v>1299</v>
      </c>
      <c r="I203" s="74">
        <v>58</v>
      </c>
      <c r="J203" s="74">
        <v>1122</v>
      </c>
      <c r="K203" s="28">
        <v>119</v>
      </c>
      <c r="L203" s="195"/>
      <c r="O203" s="178"/>
      <c r="P203" s="178"/>
      <c r="Q203" s="178"/>
      <c r="R203" s="211"/>
    </row>
    <row r="204" spans="1:18" x14ac:dyDescent="0.25">
      <c r="A204" s="279"/>
      <c r="B204" s="31" t="s">
        <v>11</v>
      </c>
      <c r="C204" s="73">
        <v>3342</v>
      </c>
      <c r="D204" s="74">
        <v>296</v>
      </c>
      <c r="E204" s="74">
        <v>2407</v>
      </c>
      <c r="F204" s="74">
        <v>639</v>
      </c>
      <c r="G204" s="75"/>
      <c r="H204" s="73">
        <v>1895</v>
      </c>
      <c r="I204" s="74">
        <v>20</v>
      </c>
      <c r="J204" s="74">
        <v>1419</v>
      </c>
      <c r="K204" s="28">
        <v>456</v>
      </c>
      <c r="L204" s="195"/>
      <c r="M204" s="252"/>
      <c r="N204" s="178"/>
      <c r="O204" s="178"/>
      <c r="P204" s="178"/>
      <c r="Q204" s="178"/>
      <c r="R204" s="211"/>
    </row>
    <row r="205" spans="1:18" x14ac:dyDescent="0.25">
      <c r="A205" s="279"/>
      <c r="B205" s="31" t="s">
        <v>12</v>
      </c>
      <c r="C205" s="73">
        <v>3534</v>
      </c>
      <c r="D205" s="74">
        <v>153</v>
      </c>
      <c r="E205" s="74">
        <v>2514</v>
      </c>
      <c r="F205" s="74">
        <v>867</v>
      </c>
      <c r="G205" s="75"/>
      <c r="H205" s="73">
        <v>1983</v>
      </c>
      <c r="I205" s="74">
        <v>304</v>
      </c>
      <c r="J205" s="74">
        <v>1203</v>
      </c>
      <c r="K205" s="28">
        <v>476</v>
      </c>
      <c r="L205" s="195"/>
      <c r="M205" s="253"/>
      <c r="N205" s="178"/>
      <c r="O205" s="178"/>
      <c r="P205" s="178"/>
      <c r="Q205" s="178"/>
    </row>
    <row r="206" spans="1:18" x14ac:dyDescent="0.25">
      <c r="A206" s="279"/>
      <c r="B206" s="31" t="s">
        <v>13</v>
      </c>
      <c r="C206" s="73">
        <v>4216</v>
      </c>
      <c r="D206" s="74">
        <v>141</v>
      </c>
      <c r="E206" s="74">
        <v>2985</v>
      </c>
      <c r="F206" s="74">
        <v>1090</v>
      </c>
      <c r="G206" s="75"/>
      <c r="H206" s="73">
        <v>2812</v>
      </c>
      <c r="I206" s="74">
        <v>161</v>
      </c>
      <c r="J206" s="74">
        <v>1887</v>
      </c>
      <c r="K206" s="28">
        <v>764</v>
      </c>
      <c r="L206" s="195"/>
      <c r="M206" s="253"/>
      <c r="N206" s="178"/>
      <c r="O206" s="178"/>
      <c r="P206" s="178"/>
      <c r="Q206" s="178"/>
    </row>
    <row r="207" spans="1:18" x14ac:dyDescent="0.25">
      <c r="A207" s="279"/>
      <c r="B207" s="31" t="s">
        <v>14</v>
      </c>
      <c r="C207" s="73">
        <v>4834</v>
      </c>
      <c r="D207" s="74">
        <v>96</v>
      </c>
      <c r="E207" s="74">
        <v>3274</v>
      </c>
      <c r="F207" s="74">
        <v>1464</v>
      </c>
      <c r="G207" s="75"/>
      <c r="H207" s="73">
        <v>2765</v>
      </c>
      <c r="I207" s="74">
        <v>4</v>
      </c>
      <c r="J207" s="74">
        <v>1924</v>
      </c>
      <c r="K207" s="28">
        <v>837</v>
      </c>
      <c r="L207" s="195"/>
      <c r="M207" s="253"/>
      <c r="N207" s="178"/>
      <c r="O207" s="178"/>
      <c r="P207" s="178"/>
      <c r="Q207" s="178"/>
      <c r="R207" s="178"/>
    </row>
    <row r="208" spans="1:18" x14ac:dyDescent="0.25">
      <c r="A208" s="279"/>
      <c r="B208" s="31" t="s">
        <v>15</v>
      </c>
      <c r="C208" s="73">
        <v>4874</v>
      </c>
      <c r="D208" s="74">
        <v>257</v>
      </c>
      <c r="E208" s="74">
        <v>3254</v>
      </c>
      <c r="F208" s="74">
        <v>1363</v>
      </c>
      <c r="G208" s="75"/>
      <c r="H208" s="73">
        <v>3456</v>
      </c>
      <c r="I208" s="74">
        <v>455</v>
      </c>
      <c r="J208" s="74">
        <v>2077</v>
      </c>
      <c r="K208" s="28">
        <v>924</v>
      </c>
      <c r="L208" s="195"/>
      <c r="M208" s="253"/>
    </row>
    <row r="209" spans="1:16" ht="14.4" thickBot="1" x14ac:dyDescent="0.3">
      <c r="A209" s="280"/>
      <c r="B209" s="33" t="s">
        <v>16</v>
      </c>
      <c r="C209" s="11">
        <v>4846</v>
      </c>
      <c r="D209" s="29">
        <v>548</v>
      </c>
      <c r="E209" s="29">
        <v>3351</v>
      </c>
      <c r="F209" s="29">
        <v>947</v>
      </c>
      <c r="G209" s="10"/>
      <c r="H209" s="11">
        <v>2509</v>
      </c>
      <c r="I209" s="29">
        <v>114</v>
      </c>
      <c r="J209" s="29">
        <v>1608</v>
      </c>
      <c r="K209" s="30">
        <v>787</v>
      </c>
      <c r="L209" s="195"/>
    </row>
    <row r="210" spans="1:16" x14ac:dyDescent="0.25">
      <c r="A210" s="278">
        <v>2021</v>
      </c>
      <c r="B210" s="34" t="s">
        <v>5</v>
      </c>
      <c r="C210" s="16">
        <v>3474</v>
      </c>
      <c r="D210" s="35">
        <v>180</v>
      </c>
      <c r="E210" s="35">
        <v>2488</v>
      </c>
      <c r="F210" s="35">
        <v>806</v>
      </c>
      <c r="G210" s="15"/>
      <c r="H210" s="16">
        <v>2396</v>
      </c>
      <c r="I210" s="35">
        <v>429</v>
      </c>
      <c r="J210" s="35">
        <v>1247</v>
      </c>
      <c r="K210" s="36">
        <v>720</v>
      </c>
      <c r="L210" s="217"/>
    </row>
    <row r="211" spans="1:16" x14ac:dyDescent="0.25">
      <c r="A211" s="279"/>
      <c r="B211" s="31" t="s">
        <v>6</v>
      </c>
      <c r="C211" s="73">
        <v>4258</v>
      </c>
      <c r="D211" s="74">
        <v>84</v>
      </c>
      <c r="E211" s="74">
        <v>3141</v>
      </c>
      <c r="F211" s="74">
        <v>1033</v>
      </c>
      <c r="G211" s="75"/>
      <c r="H211" s="73">
        <v>2572</v>
      </c>
      <c r="I211" s="74">
        <v>58</v>
      </c>
      <c r="J211" s="74">
        <v>1725</v>
      </c>
      <c r="K211" s="28">
        <v>789</v>
      </c>
      <c r="L211" s="211"/>
    </row>
    <row r="212" spans="1:16" x14ac:dyDescent="0.25">
      <c r="A212" s="279"/>
      <c r="B212" s="31" t="s">
        <v>7</v>
      </c>
      <c r="C212" s="73">
        <v>5311</v>
      </c>
      <c r="D212" s="74">
        <v>75</v>
      </c>
      <c r="E212" s="74">
        <v>4149</v>
      </c>
      <c r="F212" s="74">
        <v>1087</v>
      </c>
      <c r="G212" s="75"/>
      <c r="H212" s="73">
        <v>2877</v>
      </c>
      <c r="I212" s="74">
        <v>254</v>
      </c>
      <c r="J212" s="74">
        <v>1828</v>
      </c>
      <c r="K212" s="28">
        <v>795</v>
      </c>
      <c r="L212" s="211"/>
    </row>
    <row r="213" spans="1:16" x14ac:dyDescent="0.25">
      <c r="A213" s="279"/>
      <c r="B213" s="31" t="s">
        <v>8</v>
      </c>
      <c r="C213" s="73">
        <v>3479</v>
      </c>
      <c r="D213" s="74">
        <v>54</v>
      </c>
      <c r="E213" s="74">
        <v>2523</v>
      </c>
      <c r="F213" s="74">
        <v>902</v>
      </c>
      <c r="G213" s="75"/>
      <c r="H213" s="73">
        <v>2390</v>
      </c>
      <c r="I213" s="74">
        <v>154</v>
      </c>
      <c r="J213" s="74">
        <v>1598</v>
      </c>
      <c r="K213" s="28">
        <v>638</v>
      </c>
      <c r="L213" s="211"/>
    </row>
    <row r="214" spans="1:16" x14ac:dyDescent="0.25">
      <c r="A214" s="279"/>
      <c r="B214" s="31" t="s">
        <v>9</v>
      </c>
      <c r="C214" s="73">
        <v>3513</v>
      </c>
      <c r="D214" s="74">
        <v>190</v>
      </c>
      <c r="E214" s="74">
        <v>2539</v>
      </c>
      <c r="F214" s="74">
        <v>784</v>
      </c>
      <c r="G214" s="75"/>
      <c r="H214" s="73">
        <v>2242</v>
      </c>
      <c r="I214" s="74">
        <v>67</v>
      </c>
      <c r="J214" s="74">
        <v>1577</v>
      </c>
      <c r="K214" s="28">
        <v>598</v>
      </c>
      <c r="L214" s="211"/>
    </row>
    <row r="215" spans="1:16" x14ac:dyDescent="0.25">
      <c r="A215" s="279"/>
      <c r="B215" s="31" t="s">
        <v>10</v>
      </c>
      <c r="C215" s="73">
        <v>3840</v>
      </c>
      <c r="D215" s="74">
        <v>56</v>
      </c>
      <c r="E215" s="74">
        <v>3003</v>
      </c>
      <c r="F215" s="74">
        <v>781</v>
      </c>
      <c r="G215" s="75"/>
      <c r="H215" s="73">
        <v>2405</v>
      </c>
      <c r="I215" s="74">
        <v>22</v>
      </c>
      <c r="J215" s="74">
        <v>1726</v>
      </c>
      <c r="K215" s="28">
        <v>657</v>
      </c>
      <c r="L215" s="211"/>
    </row>
    <row r="216" spans="1:16" x14ac:dyDescent="0.25">
      <c r="A216" s="279"/>
      <c r="B216" s="31" t="s">
        <v>11</v>
      </c>
      <c r="C216" s="73">
        <v>3823</v>
      </c>
      <c r="D216" s="74">
        <v>65</v>
      </c>
      <c r="E216" s="74">
        <v>2920</v>
      </c>
      <c r="F216" s="74">
        <v>838</v>
      </c>
      <c r="G216" s="75"/>
      <c r="H216" s="73">
        <v>2558</v>
      </c>
      <c r="I216" s="74">
        <v>20</v>
      </c>
      <c r="J216" s="74">
        <v>1861</v>
      </c>
      <c r="K216" s="28">
        <v>677</v>
      </c>
      <c r="L216" s="217"/>
      <c r="M216" s="217"/>
      <c r="N216" s="217"/>
      <c r="O216" s="217"/>
    </row>
    <row r="217" spans="1:16" x14ac:dyDescent="0.25">
      <c r="A217" s="279"/>
      <c r="B217" s="31" t="s">
        <v>12</v>
      </c>
      <c r="C217" s="73">
        <v>4115</v>
      </c>
      <c r="D217" s="74">
        <v>52</v>
      </c>
      <c r="E217" s="74">
        <v>3159</v>
      </c>
      <c r="F217" s="74">
        <v>904</v>
      </c>
      <c r="G217" s="75"/>
      <c r="H217" s="73">
        <v>2346</v>
      </c>
      <c r="I217" s="74">
        <v>68</v>
      </c>
      <c r="J217" s="74">
        <v>1687</v>
      </c>
      <c r="K217" s="28">
        <v>591</v>
      </c>
      <c r="L217" s="217"/>
      <c r="M217" s="217"/>
      <c r="N217" s="217"/>
      <c r="O217" s="217"/>
    </row>
    <row r="218" spans="1:16" x14ac:dyDescent="0.25">
      <c r="A218" s="279"/>
      <c r="B218" s="31" t="s">
        <v>13</v>
      </c>
      <c r="C218" s="73">
        <v>4334</v>
      </c>
      <c r="D218" s="74">
        <v>126</v>
      </c>
      <c r="E218" s="74">
        <v>3167</v>
      </c>
      <c r="F218" s="74">
        <v>1041</v>
      </c>
      <c r="G218" s="75"/>
      <c r="H218" s="73">
        <v>2287</v>
      </c>
      <c r="I218" s="74">
        <v>38</v>
      </c>
      <c r="J218" s="74">
        <v>1564</v>
      </c>
      <c r="K218" s="28">
        <v>685</v>
      </c>
      <c r="L218" s="217"/>
      <c r="M218" s="217"/>
      <c r="N218" s="217"/>
      <c r="O218" s="217"/>
    </row>
    <row r="219" spans="1:16" x14ac:dyDescent="0.25">
      <c r="A219" s="279"/>
      <c r="B219" s="31" t="s">
        <v>14</v>
      </c>
      <c r="C219" s="73">
        <v>3880</v>
      </c>
      <c r="D219" s="74">
        <v>210</v>
      </c>
      <c r="E219" s="74">
        <v>2749</v>
      </c>
      <c r="F219" s="74">
        <v>921</v>
      </c>
      <c r="G219" s="75"/>
      <c r="H219" s="73">
        <v>2128</v>
      </c>
      <c r="I219" s="74">
        <v>2</v>
      </c>
      <c r="J219" s="74">
        <v>1555</v>
      </c>
      <c r="K219" s="28">
        <v>571</v>
      </c>
      <c r="L219" s="217"/>
      <c r="M219" s="217"/>
      <c r="N219" s="217"/>
      <c r="O219" s="217"/>
    </row>
    <row r="220" spans="1:16" x14ac:dyDescent="0.25">
      <c r="A220" s="279"/>
      <c r="B220" s="31" t="s">
        <v>15</v>
      </c>
      <c r="C220" s="73">
        <v>4606</v>
      </c>
      <c r="D220" s="74">
        <v>254</v>
      </c>
      <c r="E220" s="74">
        <v>3323</v>
      </c>
      <c r="F220" s="74">
        <v>1029</v>
      </c>
      <c r="G220" s="75"/>
      <c r="H220" s="73">
        <v>2349</v>
      </c>
      <c r="I220" s="74">
        <v>144</v>
      </c>
      <c r="J220" s="74">
        <v>1681</v>
      </c>
      <c r="K220" s="28">
        <v>524</v>
      </c>
      <c r="L220" s="217"/>
      <c r="M220" s="217"/>
      <c r="N220" s="217"/>
      <c r="O220" s="217"/>
    </row>
    <row r="221" spans="1:16" x14ac:dyDescent="0.25">
      <c r="A221" s="279"/>
      <c r="B221" s="31" t="s">
        <v>16</v>
      </c>
      <c r="C221" s="73">
        <v>3500</v>
      </c>
      <c r="D221" s="74">
        <v>384</v>
      </c>
      <c r="E221" s="74">
        <v>2374</v>
      </c>
      <c r="F221" s="74">
        <v>742</v>
      </c>
      <c r="G221" s="75"/>
      <c r="H221" s="73">
        <v>1943</v>
      </c>
      <c r="I221" s="74">
        <v>28</v>
      </c>
      <c r="J221" s="74">
        <v>1482</v>
      </c>
      <c r="K221" s="28">
        <v>433</v>
      </c>
      <c r="L221" s="213"/>
      <c r="M221" s="213"/>
      <c r="N221" s="213"/>
      <c r="O221" s="213"/>
      <c r="P221" s="213"/>
    </row>
    <row r="222" spans="1:16" x14ac:dyDescent="0.25">
      <c r="A222" s="284">
        <v>2022</v>
      </c>
      <c r="B222" s="268" t="s">
        <v>5</v>
      </c>
      <c r="C222" s="4">
        <v>3489</v>
      </c>
      <c r="D222" s="164">
        <v>169</v>
      </c>
      <c r="E222" s="164">
        <v>2487</v>
      </c>
      <c r="F222" s="164">
        <v>833</v>
      </c>
      <c r="G222" s="165"/>
      <c r="H222" s="4">
        <v>2205</v>
      </c>
      <c r="I222" s="164">
        <v>7</v>
      </c>
      <c r="J222" s="164">
        <v>1632</v>
      </c>
      <c r="K222" s="166">
        <v>566</v>
      </c>
      <c r="L222" s="213"/>
      <c r="M222" s="213"/>
      <c r="N222" s="213"/>
      <c r="O222" s="213"/>
      <c r="P222" s="213"/>
    </row>
    <row r="223" spans="1:16" x14ac:dyDescent="0.25">
      <c r="A223" s="285"/>
      <c r="B223" s="250" t="s">
        <v>6</v>
      </c>
      <c r="C223" s="73">
        <v>4404</v>
      </c>
      <c r="D223" s="74">
        <v>387</v>
      </c>
      <c r="E223" s="74">
        <v>2912</v>
      </c>
      <c r="F223" s="74">
        <v>1105</v>
      </c>
      <c r="G223" s="75"/>
      <c r="H223" s="73">
        <v>2194</v>
      </c>
      <c r="I223" s="74">
        <v>13</v>
      </c>
      <c r="J223" s="74">
        <v>1663</v>
      </c>
      <c r="K223" s="167">
        <v>518</v>
      </c>
      <c r="L223" s="213"/>
      <c r="M223" s="213"/>
      <c r="N223" s="213"/>
      <c r="O223" s="213"/>
      <c r="P223" s="213"/>
    </row>
    <row r="224" spans="1:16" x14ac:dyDescent="0.25">
      <c r="A224" s="286"/>
      <c r="B224" s="194" t="s">
        <v>179</v>
      </c>
      <c r="C224" s="173">
        <v>4139</v>
      </c>
      <c r="D224" s="171">
        <v>300</v>
      </c>
      <c r="E224" s="171">
        <v>2912</v>
      </c>
      <c r="F224" s="171">
        <v>927</v>
      </c>
      <c r="G224" s="172"/>
      <c r="H224" s="173">
        <v>2152</v>
      </c>
      <c r="I224" s="171">
        <v>89</v>
      </c>
      <c r="J224" s="171">
        <v>1642</v>
      </c>
      <c r="K224" s="174">
        <v>421</v>
      </c>
      <c r="L224" s="213"/>
      <c r="M224" s="213"/>
      <c r="N224" s="213"/>
      <c r="O224" s="213"/>
      <c r="P224" s="213"/>
    </row>
    <row r="225" spans="1:16" x14ac:dyDescent="0.25">
      <c r="A225" s="2" t="s">
        <v>17</v>
      </c>
      <c r="C225" s="2"/>
      <c r="D225" s="213"/>
      <c r="H225" s="2"/>
      <c r="L225" s="195"/>
      <c r="M225" s="267"/>
      <c r="N225" s="213"/>
      <c r="O225" s="213"/>
      <c r="P225" s="213"/>
    </row>
    <row r="226" spans="1:16" ht="14.4" x14ac:dyDescent="0.3">
      <c r="A226" s="23" t="s">
        <v>158</v>
      </c>
      <c r="B226"/>
      <c r="C226"/>
      <c r="D226"/>
      <c r="E226"/>
      <c r="F226"/>
      <c r="G226"/>
      <c r="H226"/>
      <c r="I226" s="177"/>
      <c r="J226" s="177"/>
      <c r="K226" s="177"/>
      <c r="L226" s="195"/>
      <c r="M226" s="178"/>
    </row>
    <row r="227" spans="1:16" ht="14.4" x14ac:dyDescent="0.3">
      <c r="A227" s="2" t="s">
        <v>18</v>
      </c>
      <c r="B227"/>
      <c r="C227" s="184"/>
      <c r="D227" s="184"/>
      <c r="E227" s="184"/>
      <c r="F227" s="184"/>
      <c r="G227" s="184"/>
      <c r="H227" s="184"/>
      <c r="I227" s="184"/>
      <c r="J227" s="184"/>
      <c r="K227" s="184"/>
      <c r="L227" s="195"/>
    </row>
    <row r="228" spans="1:16" ht="14.4" x14ac:dyDescent="0.3">
      <c r="A228" s="2" t="s">
        <v>173</v>
      </c>
      <c r="B228"/>
      <c r="C228" s="185"/>
      <c r="D228" s="185"/>
      <c r="E228" s="185"/>
      <c r="F228" s="185"/>
      <c r="G228" s="185"/>
      <c r="H228" s="185"/>
      <c r="I228" s="185"/>
      <c r="J228" s="185"/>
      <c r="K228" s="185"/>
      <c r="L228" s="195"/>
    </row>
    <row r="229" spans="1:16" ht="14.4" x14ac:dyDescent="0.3">
      <c r="A229" s="2" t="s">
        <v>156</v>
      </c>
      <c r="B229"/>
      <c r="C229" s="184"/>
      <c r="D229" s="184"/>
      <c r="E229" s="184"/>
      <c r="F229" s="184"/>
      <c r="G229"/>
      <c r="H229" s="185"/>
      <c r="L229" s="195"/>
    </row>
    <row r="230" spans="1:16" ht="14.4" x14ac:dyDescent="0.3">
      <c r="B230"/>
      <c r="C230"/>
      <c r="D230"/>
      <c r="E230"/>
      <c r="F230"/>
      <c r="G230"/>
      <c r="H230"/>
      <c r="L230" s="195"/>
    </row>
    <row r="231" spans="1:16" ht="14.4" x14ac:dyDescent="0.3">
      <c r="G231"/>
      <c r="H231"/>
      <c r="L231" s="195"/>
    </row>
    <row r="232" spans="1:16" ht="14.4" x14ac:dyDescent="0.3">
      <c r="G232"/>
      <c r="H232"/>
      <c r="L232" s="195"/>
    </row>
    <row r="233" spans="1:16" ht="14.4" x14ac:dyDescent="0.3">
      <c r="G233"/>
      <c r="H233"/>
      <c r="L233" s="195"/>
    </row>
    <row r="234" spans="1:16" ht="14.4" x14ac:dyDescent="0.3">
      <c r="B234"/>
      <c r="C234"/>
      <c r="D234"/>
      <c r="E234"/>
      <c r="F234"/>
      <c r="G234"/>
      <c r="H234"/>
    </row>
    <row r="235" spans="1:16" ht="14.4" x14ac:dyDescent="0.3">
      <c r="B235"/>
      <c r="C235" s="185"/>
      <c r="D235" s="185"/>
      <c r="E235" s="185"/>
      <c r="F235" s="185"/>
      <c r="G235"/>
      <c r="H235"/>
    </row>
    <row r="236" spans="1:16" ht="14.4" x14ac:dyDescent="0.3">
      <c r="B236"/>
      <c r="C236" s="185"/>
      <c r="D236" s="185"/>
      <c r="E236" s="185"/>
      <c r="F236" s="185"/>
      <c r="G236"/>
      <c r="H236"/>
    </row>
    <row r="237" spans="1:16" ht="14.4" x14ac:dyDescent="0.3">
      <c r="B237"/>
      <c r="C237" s="185"/>
      <c r="D237" s="185"/>
      <c r="E237" s="185"/>
      <c r="F237" s="185"/>
    </row>
    <row r="238" spans="1:16" ht="14.4" x14ac:dyDescent="0.3">
      <c r="B238"/>
      <c r="C238" s="185"/>
      <c r="D238" s="185"/>
      <c r="E238" s="185"/>
      <c r="F238" s="185"/>
    </row>
    <row r="239" spans="1:16" ht="14.4" x14ac:dyDescent="0.3">
      <c r="B239"/>
      <c r="C239" s="184"/>
      <c r="D239" s="184"/>
      <c r="E239" s="184"/>
      <c r="F239" s="184"/>
    </row>
    <row r="240" spans="1:16" x14ac:dyDescent="0.25">
      <c r="C240" s="187"/>
      <c r="D240" s="187"/>
      <c r="E240" s="187"/>
      <c r="F240" s="187"/>
    </row>
    <row r="241" spans="3:6" x14ac:dyDescent="0.25">
      <c r="C241" s="187"/>
      <c r="D241" s="187"/>
      <c r="E241" s="187"/>
      <c r="F241" s="187"/>
    </row>
    <row r="242" spans="3:6" x14ac:dyDescent="0.25">
      <c r="C242" s="187"/>
      <c r="D242" s="187"/>
      <c r="E242" s="187"/>
      <c r="F242" s="187"/>
    </row>
    <row r="243" spans="3:6" x14ac:dyDescent="0.25">
      <c r="C243" s="187"/>
      <c r="D243" s="187"/>
      <c r="E243" s="187"/>
      <c r="F243" s="187"/>
    </row>
    <row r="244" spans="3:6" x14ac:dyDescent="0.25">
      <c r="C244" s="188"/>
      <c r="D244" s="188"/>
      <c r="E244" s="188"/>
      <c r="F244" s="188"/>
    </row>
  </sheetData>
  <mergeCells count="32">
    <mergeCell ref="A222:A224"/>
    <mergeCell ref="A210:A221"/>
    <mergeCell ref="A1:K1"/>
    <mergeCell ref="A2:K2"/>
    <mergeCell ref="A3:K3"/>
    <mergeCell ref="A4:K4"/>
    <mergeCell ref="A5:I5"/>
    <mergeCell ref="A6:K6"/>
    <mergeCell ref="A7:K7"/>
    <mergeCell ref="A8:K8"/>
    <mergeCell ref="A11:A17"/>
    <mergeCell ref="A9:A10"/>
    <mergeCell ref="C9:F9"/>
    <mergeCell ref="H9:K9"/>
    <mergeCell ref="G9:G10"/>
    <mergeCell ref="B9:B10"/>
    <mergeCell ref="A18:A29"/>
    <mergeCell ref="A42:A53"/>
    <mergeCell ref="A30:A41"/>
    <mergeCell ref="A54:A65"/>
    <mergeCell ref="A150:A161"/>
    <mergeCell ref="A102:A113"/>
    <mergeCell ref="A198:A209"/>
    <mergeCell ref="A174:A185"/>
    <mergeCell ref="A90:A101"/>
    <mergeCell ref="A66:A77"/>
    <mergeCell ref="A114:A125"/>
    <mergeCell ref="A78:A89"/>
    <mergeCell ref="A126:A137"/>
    <mergeCell ref="A138:A149"/>
    <mergeCell ref="A162:A173"/>
    <mergeCell ref="A186:A19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P243"/>
  <sheetViews>
    <sheetView showGridLines="0" zoomScale="85" zoomScaleNormal="85" workbookViewId="0">
      <pane xSplit="1" ySplit="10" topLeftCell="B210" activePane="bottomRight" state="frozen"/>
      <selection activeCell="A174" sqref="A174:A179"/>
      <selection pane="topRight" activeCell="A174" sqref="A174:A179"/>
      <selection pane="bottomLeft" activeCell="A174" sqref="A174:A179"/>
      <selection pane="bottomRight" activeCell="H200" sqref="H200:K200"/>
    </sheetView>
  </sheetViews>
  <sheetFormatPr baseColWidth="10" defaultColWidth="11.44140625" defaultRowHeight="13.8" x14ac:dyDescent="0.25"/>
  <cols>
    <col min="1" max="1" width="11.88671875" style="2" customWidth="1"/>
    <col min="2" max="2" width="11" style="2" customWidth="1"/>
    <col min="3" max="6" width="11" style="14" customWidth="1"/>
    <col min="7" max="7" width="1.88671875" style="14" customWidth="1"/>
    <col min="8" max="11" width="11" style="14" customWidth="1"/>
    <col min="12" max="16384" width="11.44140625" style="2"/>
  </cols>
  <sheetData>
    <row r="1" spans="1:11" x14ac:dyDescent="0.25">
      <c r="A1" s="306" t="s">
        <v>24</v>
      </c>
      <c r="B1" s="307"/>
      <c r="C1" s="307"/>
      <c r="D1" s="307"/>
      <c r="E1" s="307"/>
      <c r="F1" s="307"/>
      <c r="G1" s="307"/>
      <c r="H1" s="307"/>
      <c r="I1" s="307"/>
      <c r="J1" s="307"/>
      <c r="K1" s="308"/>
    </row>
    <row r="2" spans="1:11" x14ac:dyDescent="0.25">
      <c r="A2" s="287" t="s">
        <v>25</v>
      </c>
      <c r="B2" s="288"/>
      <c r="C2" s="288"/>
      <c r="D2" s="288"/>
      <c r="E2" s="288"/>
      <c r="F2" s="288"/>
      <c r="G2" s="288"/>
      <c r="H2" s="288"/>
      <c r="I2" s="288"/>
      <c r="J2" s="288"/>
      <c r="K2" s="289"/>
    </row>
    <row r="3" spans="1:11" x14ac:dyDescent="0.25">
      <c r="A3" s="287" t="s">
        <v>26</v>
      </c>
      <c r="B3" s="288"/>
      <c r="C3" s="288"/>
      <c r="D3" s="288"/>
      <c r="E3" s="288"/>
      <c r="F3" s="288"/>
      <c r="G3" s="288"/>
      <c r="H3" s="288"/>
      <c r="I3" s="288"/>
      <c r="J3" s="288"/>
      <c r="K3" s="289"/>
    </row>
    <row r="4" spans="1:11" x14ac:dyDescent="0.25">
      <c r="A4" s="287" t="s">
        <v>27</v>
      </c>
      <c r="B4" s="288"/>
      <c r="C4" s="288"/>
      <c r="D4" s="288"/>
      <c r="E4" s="288"/>
      <c r="F4" s="288"/>
      <c r="G4" s="288"/>
      <c r="H4" s="288"/>
      <c r="I4" s="288"/>
      <c r="J4" s="288"/>
      <c r="K4" s="289"/>
    </row>
    <row r="5" spans="1:11" x14ac:dyDescent="0.25">
      <c r="A5" s="290"/>
      <c r="B5" s="291"/>
      <c r="C5" s="291"/>
      <c r="D5" s="291"/>
      <c r="E5" s="291"/>
      <c r="F5" s="291"/>
      <c r="G5" s="291"/>
      <c r="H5" s="291"/>
      <c r="I5" s="291"/>
      <c r="J5" s="291"/>
      <c r="K5" s="309"/>
    </row>
    <row r="6" spans="1:11" ht="15" customHeight="1" x14ac:dyDescent="0.3">
      <c r="A6" s="292" t="s">
        <v>53</v>
      </c>
      <c r="B6" s="293"/>
      <c r="C6" s="293"/>
      <c r="D6" s="293"/>
      <c r="E6" s="293"/>
      <c r="F6" s="293"/>
      <c r="G6" s="293"/>
      <c r="H6" s="293"/>
      <c r="I6" s="293"/>
      <c r="J6" s="293"/>
      <c r="K6" s="294"/>
    </row>
    <row r="7" spans="1:11" ht="15" customHeight="1" x14ac:dyDescent="0.3">
      <c r="A7" s="292" t="s">
        <v>22</v>
      </c>
      <c r="B7" s="293"/>
      <c r="C7" s="293"/>
      <c r="D7" s="293"/>
      <c r="E7" s="293"/>
      <c r="F7" s="293"/>
      <c r="G7" s="293"/>
      <c r="H7" s="293"/>
      <c r="I7" s="293"/>
      <c r="J7" s="293"/>
      <c r="K7" s="294"/>
    </row>
    <row r="8" spans="1:11" ht="15.75" customHeight="1" thickBot="1" x14ac:dyDescent="0.3">
      <c r="A8" s="295" t="s">
        <v>170</v>
      </c>
      <c r="B8" s="296"/>
      <c r="C8" s="296"/>
      <c r="D8" s="296"/>
      <c r="E8" s="296"/>
      <c r="F8" s="296"/>
      <c r="G8" s="296"/>
      <c r="H8" s="296"/>
      <c r="I8" s="296"/>
      <c r="J8" s="296"/>
      <c r="K8" s="297"/>
    </row>
    <row r="9" spans="1:11" ht="15.75" customHeight="1" x14ac:dyDescent="0.25">
      <c r="A9" s="312" t="s">
        <v>0</v>
      </c>
      <c r="B9" s="310" t="s">
        <v>1</v>
      </c>
      <c r="C9" s="300" t="s">
        <v>20</v>
      </c>
      <c r="D9" s="300"/>
      <c r="E9" s="300"/>
      <c r="F9" s="300"/>
      <c r="G9" s="302"/>
      <c r="H9" s="300" t="s">
        <v>21</v>
      </c>
      <c r="I9" s="300"/>
      <c r="J9" s="300"/>
      <c r="K9" s="301"/>
    </row>
    <row r="10" spans="1:11" ht="15.75" customHeight="1" thickBot="1" x14ac:dyDescent="0.3">
      <c r="A10" s="313"/>
      <c r="B10" s="311"/>
      <c r="C10" s="25" t="s">
        <v>19</v>
      </c>
      <c r="D10" s="26" t="s">
        <v>2</v>
      </c>
      <c r="E10" s="26" t="s">
        <v>3</v>
      </c>
      <c r="F10" s="26" t="s">
        <v>4</v>
      </c>
      <c r="G10" s="303"/>
      <c r="H10" s="25" t="s">
        <v>19</v>
      </c>
      <c r="I10" s="26" t="s">
        <v>2</v>
      </c>
      <c r="J10" s="26" t="s">
        <v>3</v>
      </c>
      <c r="K10" s="27" t="s">
        <v>4</v>
      </c>
    </row>
    <row r="11" spans="1:11" x14ac:dyDescent="0.25">
      <c r="A11" s="279">
        <v>2004</v>
      </c>
      <c r="B11" s="31" t="s">
        <v>10</v>
      </c>
      <c r="C11" s="7">
        <v>12604.000000000013</v>
      </c>
      <c r="D11" s="8">
        <v>3272.9999999999991</v>
      </c>
      <c r="E11" s="8">
        <v>3093.9999999999995</v>
      </c>
      <c r="F11" s="8">
        <v>6236.9999999999964</v>
      </c>
      <c r="H11" s="7">
        <v>1182.0000000000002</v>
      </c>
      <c r="I11" s="8">
        <v>535</v>
      </c>
      <c r="J11" s="8">
        <v>164.00000000000003</v>
      </c>
      <c r="K11" s="9">
        <v>483</v>
      </c>
    </row>
    <row r="12" spans="1:11" ht="15.75" customHeight="1" x14ac:dyDescent="0.25">
      <c r="A12" s="279"/>
      <c r="B12" s="31" t="s">
        <v>11</v>
      </c>
      <c r="C12" s="7">
        <v>13226.000000000013</v>
      </c>
      <c r="D12" s="8">
        <v>4012.9999999999995</v>
      </c>
      <c r="E12" s="8">
        <v>2911.0000000000018</v>
      </c>
      <c r="F12" s="8">
        <v>6301.9999999999927</v>
      </c>
      <c r="H12" s="7">
        <v>1157.0000000000002</v>
      </c>
      <c r="I12" s="8">
        <v>455</v>
      </c>
      <c r="J12" s="8">
        <v>233</v>
      </c>
      <c r="K12" s="9">
        <v>469</v>
      </c>
    </row>
    <row r="13" spans="1:11" ht="15.75" customHeight="1" x14ac:dyDescent="0.25">
      <c r="A13" s="279"/>
      <c r="B13" s="31" t="s">
        <v>12</v>
      </c>
      <c r="C13" s="7">
        <v>13717</v>
      </c>
      <c r="D13" s="8">
        <v>4210.9999999999991</v>
      </c>
      <c r="E13" s="8">
        <v>2800.0000000000005</v>
      </c>
      <c r="F13" s="8">
        <v>6705.9999999999964</v>
      </c>
      <c r="H13" s="7">
        <v>1187</v>
      </c>
      <c r="I13" s="8">
        <v>449</v>
      </c>
      <c r="J13" s="8">
        <v>216.00000000000006</v>
      </c>
      <c r="K13" s="9">
        <v>522</v>
      </c>
    </row>
    <row r="14" spans="1:11" ht="15.75" customHeight="1" x14ac:dyDescent="0.25">
      <c r="A14" s="279"/>
      <c r="B14" s="31" t="s">
        <v>13</v>
      </c>
      <c r="C14" s="7">
        <v>14023.999999999995</v>
      </c>
      <c r="D14" s="8">
        <v>4577.0000000000009</v>
      </c>
      <c r="E14" s="8">
        <v>2632.0000000000005</v>
      </c>
      <c r="F14" s="8">
        <v>6814.9999999999927</v>
      </c>
      <c r="H14" s="7">
        <v>1191.9999999999995</v>
      </c>
      <c r="I14" s="8">
        <v>449</v>
      </c>
      <c r="J14" s="8">
        <v>193</v>
      </c>
      <c r="K14" s="9">
        <v>550</v>
      </c>
    </row>
    <row r="15" spans="1:11" ht="15.75" customHeight="1" x14ac:dyDescent="0.25">
      <c r="A15" s="279"/>
      <c r="B15" s="31" t="s">
        <v>14</v>
      </c>
      <c r="C15" s="7">
        <v>13337.999999999985</v>
      </c>
      <c r="D15" s="8">
        <v>4034</v>
      </c>
      <c r="E15" s="8">
        <v>2075.0000000000009</v>
      </c>
      <c r="F15" s="8">
        <v>7229.0000000000118</v>
      </c>
      <c r="H15" s="7">
        <v>1120.0000000000002</v>
      </c>
      <c r="I15" s="8">
        <v>381</v>
      </c>
      <c r="J15" s="8">
        <v>174</v>
      </c>
      <c r="K15" s="9">
        <v>565</v>
      </c>
    </row>
    <row r="16" spans="1:11" ht="15.75" customHeight="1" x14ac:dyDescent="0.25">
      <c r="A16" s="279"/>
      <c r="B16" s="31" t="s">
        <v>15</v>
      </c>
      <c r="C16" s="7">
        <v>14094.000000000009</v>
      </c>
      <c r="D16" s="8">
        <v>3997.0000000000005</v>
      </c>
      <c r="E16" s="8">
        <v>2760.9999999999995</v>
      </c>
      <c r="F16" s="8">
        <v>7335.9999999999973</v>
      </c>
      <c r="H16" s="7">
        <v>945.99999999999977</v>
      </c>
      <c r="I16" s="8">
        <v>360.00000000000006</v>
      </c>
      <c r="J16" s="8">
        <v>33</v>
      </c>
      <c r="K16" s="9">
        <v>553.00000000000011</v>
      </c>
    </row>
    <row r="17" spans="1:11" ht="15.75" customHeight="1" thickBot="1" x14ac:dyDescent="0.3">
      <c r="A17" s="280"/>
      <c r="B17" s="33" t="s">
        <v>16</v>
      </c>
      <c r="C17" s="11">
        <v>13418.000000000007</v>
      </c>
      <c r="D17" s="12">
        <v>3501.0000000000014</v>
      </c>
      <c r="E17" s="12">
        <v>2708</v>
      </c>
      <c r="F17" s="12">
        <v>7209.0000000000091</v>
      </c>
      <c r="G17" s="20"/>
      <c r="H17" s="11">
        <v>927</v>
      </c>
      <c r="I17" s="12">
        <v>352</v>
      </c>
      <c r="J17" s="12">
        <v>22</v>
      </c>
      <c r="K17" s="13">
        <v>553</v>
      </c>
    </row>
    <row r="18" spans="1:11" ht="15.75" customHeight="1" x14ac:dyDescent="0.25">
      <c r="A18" s="278">
        <v>2005</v>
      </c>
      <c r="B18" s="32" t="s">
        <v>5</v>
      </c>
      <c r="C18" s="4">
        <v>13006.999999999996</v>
      </c>
      <c r="D18" s="5">
        <v>3115</v>
      </c>
      <c r="E18" s="5">
        <v>2738.9999999999991</v>
      </c>
      <c r="F18" s="5">
        <v>7153.0000000000036</v>
      </c>
      <c r="G18" s="19"/>
      <c r="H18" s="4">
        <v>1651</v>
      </c>
      <c r="I18" s="5">
        <v>776</v>
      </c>
      <c r="J18" s="5">
        <v>160</v>
      </c>
      <c r="K18" s="6">
        <v>715.00000000000011</v>
      </c>
    </row>
    <row r="19" spans="1:11" ht="15.75" customHeight="1" x14ac:dyDescent="0.25">
      <c r="A19" s="279"/>
      <c r="B19" s="31" t="s">
        <v>6</v>
      </c>
      <c r="C19" s="7">
        <v>12662.999999999989</v>
      </c>
      <c r="D19" s="8">
        <v>3260</v>
      </c>
      <c r="E19" s="8">
        <v>2419</v>
      </c>
      <c r="F19" s="8">
        <v>6983.9999999999982</v>
      </c>
      <c r="H19" s="7">
        <v>1670</v>
      </c>
      <c r="I19" s="8">
        <v>801.00000000000023</v>
      </c>
      <c r="J19" s="8">
        <v>146.00000000000003</v>
      </c>
      <c r="K19" s="9">
        <v>723</v>
      </c>
    </row>
    <row r="20" spans="1:11" ht="15.75" customHeight="1" x14ac:dyDescent="0.25">
      <c r="A20" s="279"/>
      <c r="B20" s="31" t="s">
        <v>7</v>
      </c>
      <c r="C20" s="7">
        <v>12999.000000000007</v>
      </c>
      <c r="D20" s="8">
        <v>4084.9999999999986</v>
      </c>
      <c r="E20" s="8">
        <v>2149.9999999999986</v>
      </c>
      <c r="F20" s="8">
        <v>6764.0000000000073</v>
      </c>
      <c r="H20" s="7">
        <v>1516.9999999999991</v>
      </c>
      <c r="I20" s="8">
        <v>704</v>
      </c>
      <c r="J20" s="8">
        <v>123.00000000000001</v>
      </c>
      <c r="K20" s="9">
        <v>690</v>
      </c>
    </row>
    <row r="21" spans="1:11" ht="15.75" customHeight="1" x14ac:dyDescent="0.25">
      <c r="A21" s="279"/>
      <c r="B21" s="31" t="s">
        <v>8</v>
      </c>
      <c r="C21" s="7">
        <v>13427.000000000004</v>
      </c>
      <c r="D21" s="8">
        <v>3906</v>
      </c>
      <c r="E21" s="8">
        <v>2618.0000000000005</v>
      </c>
      <c r="F21" s="8">
        <v>6902.9999999999982</v>
      </c>
      <c r="H21" s="7">
        <v>1915.9999999999998</v>
      </c>
      <c r="I21" s="8">
        <v>956.99999999999989</v>
      </c>
      <c r="J21" s="8">
        <v>105</v>
      </c>
      <c r="K21" s="9">
        <v>853.99999999999977</v>
      </c>
    </row>
    <row r="22" spans="1:11" ht="15.75" customHeight="1" x14ac:dyDescent="0.25">
      <c r="A22" s="279"/>
      <c r="B22" s="31" t="s">
        <v>9</v>
      </c>
      <c r="C22" s="7">
        <v>14313.999999999991</v>
      </c>
      <c r="D22" s="8">
        <v>4287.9999999999991</v>
      </c>
      <c r="E22" s="8">
        <v>2651.0000000000009</v>
      </c>
      <c r="F22" s="8">
        <v>7375.0000000000073</v>
      </c>
      <c r="H22" s="7">
        <v>1945.9999999999993</v>
      </c>
      <c r="I22" s="8">
        <v>876</v>
      </c>
      <c r="J22" s="8">
        <v>92</v>
      </c>
      <c r="K22" s="9">
        <v>978</v>
      </c>
    </row>
    <row r="23" spans="1:11" ht="15.75" customHeight="1" x14ac:dyDescent="0.25">
      <c r="A23" s="279"/>
      <c r="B23" s="31" t="s">
        <v>10</v>
      </c>
      <c r="C23" s="7">
        <v>15641.000000000007</v>
      </c>
      <c r="D23" s="8">
        <v>4902</v>
      </c>
      <c r="E23" s="8">
        <v>3076.0000000000009</v>
      </c>
      <c r="F23" s="8">
        <v>7662.9999999999982</v>
      </c>
      <c r="H23" s="7">
        <v>2141.0000000000009</v>
      </c>
      <c r="I23" s="8">
        <v>1001</v>
      </c>
      <c r="J23" s="8">
        <v>111</v>
      </c>
      <c r="K23" s="9">
        <v>1029</v>
      </c>
    </row>
    <row r="24" spans="1:11" ht="15.75" customHeight="1" x14ac:dyDescent="0.25">
      <c r="A24" s="279"/>
      <c r="B24" s="31" t="s">
        <v>11</v>
      </c>
      <c r="C24" s="7">
        <v>15092</v>
      </c>
      <c r="D24" s="8">
        <v>4035.0000000000009</v>
      </c>
      <c r="E24" s="8">
        <v>3432.0000000000014</v>
      </c>
      <c r="F24" s="8">
        <v>7624.9999999999964</v>
      </c>
      <c r="H24" s="7">
        <v>2166.0000000000009</v>
      </c>
      <c r="I24" s="8">
        <v>885</v>
      </c>
      <c r="J24" s="8">
        <v>74</v>
      </c>
      <c r="K24" s="9">
        <v>1206.9999999999998</v>
      </c>
    </row>
    <row r="25" spans="1:11" ht="15.75" customHeight="1" x14ac:dyDescent="0.25">
      <c r="A25" s="279"/>
      <c r="B25" s="31" t="s">
        <v>12</v>
      </c>
      <c r="C25" s="7">
        <v>14892.999999999996</v>
      </c>
      <c r="D25" s="8">
        <v>3988.9999999999991</v>
      </c>
      <c r="E25" s="8">
        <v>3055.0000000000009</v>
      </c>
      <c r="F25" s="8">
        <v>7849.0000000000073</v>
      </c>
      <c r="H25" s="7">
        <v>2825.9999999999995</v>
      </c>
      <c r="I25" s="8">
        <v>1468</v>
      </c>
      <c r="J25" s="8">
        <v>72</v>
      </c>
      <c r="K25" s="9">
        <v>1286.0000000000005</v>
      </c>
    </row>
    <row r="26" spans="1:11" ht="15.75" customHeight="1" x14ac:dyDescent="0.25">
      <c r="A26" s="279"/>
      <c r="B26" s="31" t="s">
        <v>13</v>
      </c>
      <c r="C26" s="7">
        <v>15437.999999999985</v>
      </c>
      <c r="D26" s="8">
        <v>4468.9999999999991</v>
      </c>
      <c r="E26" s="8">
        <v>2949.9999999999982</v>
      </c>
      <c r="F26" s="8">
        <v>8019</v>
      </c>
      <c r="H26" s="7">
        <v>2549.0000000000005</v>
      </c>
      <c r="I26" s="8">
        <v>1147</v>
      </c>
      <c r="J26" s="8">
        <v>160</v>
      </c>
      <c r="K26" s="9">
        <v>1242</v>
      </c>
    </row>
    <row r="27" spans="1:11" ht="15.75" customHeight="1" x14ac:dyDescent="0.25">
      <c r="A27" s="279"/>
      <c r="B27" s="31" t="s">
        <v>14</v>
      </c>
      <c r="C27" s="7">
        <v>15611.000000000011</v>
      </c>
      <c r="D27" s="8">
        <v>4133</v>
      </c>
      <c r="E27" s="8">
        <v>3574.0000000000005</v>
      </c>
      <c r="F27" s="8">
        <v>7904.0000000000182</v>
      </c>
      <c r="H27" s="7">
        <v>2474.9999999999991</v>
      </c>
      <c r="I27" s="8">
        <v>1091</v>
      </c>
      <c r="J27" s="8">
        <v>109</v>
      </c>
      <c r="K27" s="9">
        <v>1275</v>
      </c>
    </row>
    <row r="28" spans="1:11" ht="15.75" customHeight="1" x14ac:dyDescent="0.25">
      <c r="A28" s="279"/>
      <c r="B28" s="31" t="s">
        <v>15</v>
      </c>
      <c r="C28" s="7">
        <v>15884.999999999995</v>
      </c>
      <c r="D28" s="8">
        <v>4160</v>
      </c>
      <c r="E28" s="8">
        <v>3419.0000000000023</v>
      </c>
      <c r="F28" s="8">
        <v>8306.0000000000036</v>
      </c>
      <c r="H28" s="7">
        <v>2689.0000000000005</v>
      </c>
      <c r="I28" s="8">
        <v>1288.9999999999998</v>
      </c>
      <c r="J28" s="8">
        <v>90</v>
      </c>
      <c r="K28" s="9">
        <v>1309.9999999999995</v>
      </c>
    </row>
    <row r="29" spans="1:11" ht="15.75" customHeight="1" thickBot="1" x14ac:dyDescent="0.3">
      <c r="A29" s="280"/>
      <c r="B29" s="33" t="s">
        <v>16</v>
      </c>
      <c r="C29" s="11">
        <v>15150.999999999998</v>
      </c>
      <c r="D29" s="12">
        <v>3448</v>
      </c>
      <c r="E29" s="12">
        <v>3439.0000000000009</v>
      </c>
      <c r="F29" s="12">
        <v>8264.0000000000018</v>
      </c>
      <c r="G29" s="20"/>
      <c r="H29" s="11">
        <v>2631.9999999999991</v>
      </c>
      <c r="I29" s="12">
        <v>1070.0000000000002</v>
      </c>
      <c r="J29" s="12">
        <v>224</v>
      </c>
      <c r="K29" s="13">
        <v>1337.9999999999995</v>
      </c>
    </row>
    <row r="30" spans="1:11" ht="15.75" customHeight="1" x14ac:dyDescent="0.25">
      <c r="A30" s="278">
        <v>2006</v>
      </c>
      <c r="B30" s="34" t="s">
        <v>5</v>
      </c>
      <c r="C30" s="16">
        <v>16235.999999999996</v>
      </c>
      <c r="D30" s="17">
        <v>4414</v>
      </c>
      <c r="E30" s="17">
        <v>3349</v>
      </c>
      <c r="F30" s="17">
        <v>8473.0000000000018</v>
      </c>
      <c r="G30" s="21"/>
      <c r="H30" s="16">
        <v>2484.0000000000005</v>
      </c>
      <c r="I30" s="17">
        <v>970.00000000000011</v>
      </c>
      <c r="J30" s="17">
        <v>203</v>
      </c>
      <c r="K30" s="18">
        <v>1311</v>
      </c>
    </row>
    <row r="31" spans="1:11" ht="15.75" customHeight="1" x14ac:dyDescent="0.25">
      <c r="A31" s="279"/>
      <c r="B31" s="31" t="s">
        <v>6</v>
      </c>
      <c r="C31" s="7">
        <v>14782</v>
      </c>
      <c r="D31" s="8">
        <v>3656</v>
      </c>
      <c r="E31" s="8">
        <v>2799.0000000000009</v>
      </c>
      <c r="F31" s="8">
        <v>8327</v>
      </c>
      <c r="H31" s="7">
        <v>2265.9999999999991</v>
      </c>
      <c r="I31" s="8">
        <v>835.00000000000011</v>
      </c>
      <c r="J31" s="8">
        <v>181</v>
      </c>
      <c r="K31" s="9">
        <v>1249.9999999999993</v>
      </c>
    </row>
    <row r="32" spans="1:11" ht="15.75" customHeight="1" x14ac:dyDescent="0.25">
      <c r="A32" s="279"/>
      <c r="B32" s="31" t="s">
        <v>7</v>
      </c>
      <c r="C32" s="7">
        <v>14831.999999999993</v>
      </c>
      <c r="D32" s="8">
        <v>3760.0000000000014</v>
      </c>
      <c r="E32" s="8">
        <v>2648</v>
      </c>
      <c r="F32" s="8">
        <v>8424.0000000000036</v>
      </c>
      <c r="H32" s="7">
        <v>2388.9999999999991</v>
      </c>
      <c r="I32" s="8">
        <v>900</v>
      </c>
      <c r="J32" s="8">
        <v>311</v>
      </c>
      <c r="K32" s="9">
        <v>1177.9999999999993</v>
      </c>
    </row>
    <row r="33" spans="1:11" ht="15.75" customHeight="1" x14ac:dyDescent="0.25">
      <c r="A33" s="279"/>
      <c r="B33" s="31" t="s">
        <v>8</v>
      </c>
      <c r="C33" s="7">
        <v>15135.999999999991</v>
      </c>
      <c r="D33" s="8">
        <v>3854</v>
      </c>
      <c r="E33" s="8">
        <v>2828</v>
      </c>
      <c r="F33" s="8">
        <v>8454.0000000000091</v>
      </c>
      <c r="H33" s="7">
        <v>2444.0000000000009</v>
      </c>
      <c r="I33" s="8">
        <v>761</v>
      </c>
      <c r="J33" s="8">
        <v>338</v>
      </c>
      <c r="K33" s="9">
        <v>1345</v>
      </c>
    </row>
    <row r="34" spans="1:11" ht="15.75" customHeight="1" x14ac:dyDescent="0.25">
      <c r="A34" s="279"/>
      <c r="B34" s="31" t="s">
        <v>9</v>
      </c>
      <c r="C34" s="7">
        <v>14157.999999999987</v>
      </c>
      <c r="D34" s="8">
        <v>3113.0000000000005</v>
      </c>
      <c r="E34" s="8">
        <v>3067.9999999999991</v>
      </c>
      <c r="F34" s="8">
        <v>7977.0000000000091</v>
      </c>
      <c r="H34" s="7">
        <v>2288.0000000000005</v>
      </c>
      <c r="I34" s="8">
        <v>628</v>
      </c>
      <c r="J34" s="8">
        <v>315</v>
      </c>
      <c r="K34" s="9">
        <v>1345</v>
      </c>
    </row>
    <row r="35" spans="1:11" ht="15.75" customHeight="1" x14ac:dyDescent="0.25">
      <c r="A35" s="279"/>
      <c r="B35" s="31" t="s">
        <v>10</v>
      </c>
      <c r="C35" s="7">
        <v>13391.000000000005</v>
      </c>
      <c r="D35" s="8">
        <v>2497</v>
      </c>
      <c r="E35" s="8">
        <v>3073.9999999999995</v>
      </c>
      <c r="F35" s="8">
        <v>7820.0000000000073</v>
      </c>
      <c r="H35" s="7">
        <v>2238.9999999999991</v>
      </c>
      <c r="I35" s="8">
        <v>736</v>
      </c>
      <c r="J35" s="8">
        <v>265</v>
      </c>
      <c r="K35" s="9">
        <v>1237.9999999999998</v>
      </c>
    </row>
    <row r="36" spans="1:11" ht="15.75" customHeight="1" x14ac:dyDescent="0.25">
      <c r="A36" s="279"/>
      <c r="B36" s="31" t="s">
        <v>11</v>
      </c>
      <c r="C36" s="7">
        <v>13262.000000000005</v>
      </c>
      <c r="D36" s="8">
        <v>2375</v>
      </c>
      <c r="E36" s="8">
        <v>2946.0000000000009</v>
      </c>
      <c r="F36" s="8">
        <v>7940.9999999999973</v>
      </c>
      <c r="H36" s="7">
        <v>2010</v>
      </c>
      <c r="I36" s="8">
        <v>593</v>
      </c>
      <c r="J36" s="8">
        <v>220</v>
      </c>
      <c r="K36" s="9">
        <v>1197</v>
      </c>
    </row>
    <row r="37" spans="1:11" ht="15.75" customHeight="1" x14ac:dyDescent="0.25">
      <c r="A37" s="279"/>
      <c r="B37" s="31" t="s">
        <v>12</v>
      </c>
      <c r="C37" s="7">
        <v>13917.000000000004</v>
      </c>
      <c r="D37" s="8">
        <v>3074</v>
      </c>
      <c r="E37" s="8">
        <v>2787.9999999999991</v>
      </c>
      <c r="F37" s="8">
        <v>8054.9999999999936</v>
      </c>
      <c r="H37" s="7">
        <v>2043.0000000000002</v>
      </c>
      <c r="I37" s="8">
        <v>559</v>
      </c>
      <c r="J37" s="8">
        <v>179</v>
      </c>
      <c r="K37" s="9">
        <v>1305</v>
      </c>
    </row>
    <row r="38" spans="1:11" ht="15.75" customHeight="1" x14ac:dyDescent="0.25">
      <c r="A38" s="279"/>
      <c r="B38" s="31" t="s">
        <v>13</v>
      </c>
      <c r="C38" s="7">
        <v>13507.000000000002</v>
      </c>
      <c r="D38" s="8">
        <v>2657</v>
      </c>
      <c r="E38" s="8">
        <v>2573.9999999999991</v>
      </c>
      <c r="F38" s="8">
        <v>8275.9999999999873</v>
      </c>
      <c r="H38" s="7">
        <v>2082.0000000000005</v>
      </c>
      <c r="I38" s="8">
        <v>536</v>
      </c>
      <c r="J38" s="8">
        <v>283</v>
      </c>
      <c r="K38" s="9">
        <v>1263.0000000000002</v>
      </c>
    </row>
    <row r="39" spans="1:11" ht="15.75" customHeight="1" x14ac:dyDescent="0.25">
      <c r="A39" s="279"/>
      <c r="B39" s="31" t="s">
        <v>14</v>
      </c>
      <c r="C39" s="7">
        <v>13525.999999999998</v>
      </c>
      <c r="D39" s="8">
        <v>2656.0000000000005</v>
      </c>
      <c r="E39" s="8">
        <v>2594.9999999999995</v>
      </c>
      <c r="F39" s="8">
        <v>8274.9999999999909</v>
      </c>
      <c r="H39" s="7">
        <v>1966.0000000000002</v>
      </c>
      <c r="I39" s="8">
        <v>420</v>
      </c>
      <c r="J39" s="8">
        <v>313</v>
      </c>
      <c r="K39" s="9">
        <v>1232.9999999999993</v>
      </c>
    </row>
    <row r="40" spans="1:11" ht="15.75" customHeight="1" x14ac:dyDescent="0.25">
      <c r="A40" s="279"/>
      <c r="B40" s="31" t="s">
        <v>15</v>
      </c>
      <c r="C40" s="7">
        <v>12940.999999999993</v>
      </c>
      <c r="D40" s="8">
        <v>2302.9999999999995</v>
      </c>
      <c r="E40" s="8">
        <v>2185.9999999999991</v>
      </c>
      <c r="F40" s="8">
        <v>8452.0000000000073</v>
      </c>
      <c r="H40" s="7">
        <v>1837.9999999999998</v>
      </c>
      <c r="I40" s="8">
        <v>345</v>
      </c>
      <c r="J40" s="8">
        <v>257.00000000000006</v>
      </c>
      <c r="K40" s="9">
        <v>1236.0000000000002</v>
      </c>
    </row>
    <row r="41" spans="1:11" ht="15.75" customHeight="1" thickBot="1" x14ac:dyDescent="0.3">
      <c r="A41" s="280"/>
      <c r="B41" s="33" t="s">
        <v>16</v>
      </c>
      <c r="C41" s="11">
        <v>13253.999999999995</v>
      </c>
      <c r="D41" s="12">
        <v>2244.9999999999995</v>
      </c>
      <c r="E41" s="12">
        <v>2440.0000000000009</v>
      </c>
      <c r="F41" s="12">
        <v>8568.9999999999927</v>
      </c>
      <c r="G41" s="20"/>
      <c r="H41" s="11">
        <v>1775</v>
      </c>
      <c r="I41" s="12">
        <v>314</v>
      </c>
      <c r="J41" s="12">
        <v>194</v>
      </c>
      <c r="K41" s="13">
        <v>1267</v>
      </c>
    </row>
    <row r="42" spans="1:11" ht="15.75" customHeight="1" x14ac:dyDescent="0.25">
      <c r="A42" s="278">
        <v>2007</v>
      </c>
      <c r="B42" s="34" t="s">
        <v>5</v>
      </c>
      <c r="C42" s="16">
        <v>14236.000000000015</v>
      </c>
      <c r="D42" s="17">
        <v>2370</v>
      </c>
      <c r="E42" s="17">
        <v>2539</v>
      </c>
      <c r="F42" s="17">
        <v>9327</v>
      </c>
      <c r="G42" s="21"/>
      <c r="H42" s="16">
        <v>2485.0000000000005</v>
      </c>
      <c r="I42" s="17">
        <v>1075</v>
      </c>
      <c r="J42" s="17">
        <v>140</v>
      </c>
      <c r="K42" s="18">
        <v>1270.0000000000005</v>
      </c>
    </row>
    <row r="43" spans="1:11" ht="15.75" customHeight="1" x14ac:dyDescent="0.25">
      <c r="A43" s="279"/>
      <c r="B43" s="31" t="s">
        <v>6</v>
      </c>
      <c r="C43" s="7">
        <v>14236.000000000015</v>
      </c>
      <c r="D43" s="8">
        <v>2370</v>
      </c>
      <c r="E43" s="8">
        <v>2539</v>
      </c>
      <c r="F43" s="8">
        <v>9327</v>
      </c>
      <c r="H43" s="7">
        <v>2485.0000000000005</v>
      </c>
      <c r="I43" s="8">
        <v>1075</v>
      </c>
      <c r="J43" s="8">
        <v>140</v>
      </c>
      <c r="K43" s="9">
        <v>1270.0000000000005</v>
      </c>
    </row>
    <row r="44" spans="1:11" ht="15.75" customHeight="1" x14ac:dyDescent="0.25">
      <c r="A44" s="279"/>
      <c r="B44" s="31" t="s">
        <v>7</v>
      </c>
      <c r="C44" s="7">
        <v>13156.000000000011</v>
      </c>
      <c r="D44" s="8">
        <v>1974</v>
      </c>
      <c r="E44" s="8">
        <v>2207.9999999999991</v>
      </c>
      <c r="F44" s="8">
        <v>8973.9999999999927</v>
      </c>
      <c r="H44" s="7">
        <v>2938.0000000000005</v>
      </c>
      <c r="I44" s="8">
        <v>1521.0000000000002</v>
      </c>
      <c r="J44" s="8">
        <v>223</v>
      </c>
      <c r="K44" s="9">
        <v>1194</v>
      </c>
    </row>
    <row r="45" spans="1:11" ht="15.75" customHeight="1" x14ac:dyDescent="0.25">
      <c r="A45" s="279"/>
      <c r="B45" s="31" t="s">
        <v>8</v>
      </c>
      <c r="C45" s="7">
        <v>13608.999999999993</v>
      </c>
      <c r="D45" s="8">
        <v>1904</v>
      </c>
      <c r="E45" s="8">
        <v>3073.9999999999991</v>
      </c>
      <c r="F45" s="8">
        <v>8631.0000000000055</v>
      </c>
      <c r="H45" s="7">
        <v>2624.9999999999995</v>
      </c>
      <c r="I45" s="8">
        <v>1314</v>
      </c>
      <c r="J45" s="8">
        <v>184.00000000000003</v>
      </c>
      <c r="K45" s="9">
        <v>1127.0000000000002</v>
      </c>
    </row>
    <row r="46" spans="1:11" ht="15.75" customHeight="1" x14ac:dyDescent="0.25">
      <c r="A46" s="279"/>
      <c r="B46" s="31" t="s">
        <v>9</v>
      </c>
      <c r="C46" s="7">
        <v>12840.999999999991</v>
      </c>
      <c r="D46" s="8">
        <v>1518.9999999999998</v>
      </c>
      <c r="E46" s="8">
        <v>2500.0000000000005</v>
      </c>
      <c r="F46" s="8">
        <v>8821.9999999999909</v>
      </c>
      <c r="H46" s="7">
        <v>2605.9999999999991</v>
      </c>
      <c r="I46" s="8">
        <v>920</v>
      </c>
      <c r="J46" s="8">
        <v>429.00000000000006</v>
      </c>
      <c r="K46" s="9">
        <v>1256.9999999999995</v>
      </c>
    </row>
    <row r="47" spans="1:11" ht="15.75" customHeight="1" x14ac:dyDescent="0.25">
      <c r="A47" s="279"/>
      <c r="B47" s="31" t="s">
        <v>10</v>
      </c>
      <c r="C47" s="7">
        <v>12959.999999999985</v>
      </c>
      <c r="D47" s="8">
        <v>1400.9999999999998</v>
      </c>
      <c r="E47" s="8">
        <v>2208.0000000000009</v>
      </c>
      <c r="F47" s="8">
        <v>9350.9999999999945</v>
      </c>
      <c r="H47" s="7">
        <v>2328.9999999999991</v>
      </c>
      <c r="I47" s="8">
        <v>685</v>
      </c>
      <c r="J47" s="8">
        <v>407</v>
      </c>
      <c r="K47" s="9">
        <v>1236.9999999999995</v>
      </c>
    </row>
    <row r="48" spans="1:11" ht="15.75" customHeight="1" x14ac:dyDescent="0.25">
      <c r="A48" s="279"/>
      <c r="B48" s="31" t="s">
        <v>11</v>
      </c>
      <c r="C48" s="7">
        <v>13341.000000000007</v>
      </c>
      <c r="D48" s="8">
        <v>1488</v>
      </c>
      <c r="E48" s="8">
        <v>2358</v>
      </c>
      <c r="F48" s="8">
        <v>9495.0000000000073</v>
      </c>
      <c r="H48" s="7">
        <v>3076</v>
      </c>
      <c r="I48" s="8">
        <v>1461</v>
      </c>
      <c r="J48" s="8">
        <v>360.00000000000006</v>
      </c>
      <c r="K48" s="9">
        <v>1255</v>
      </c>
    </row>
    <row r="49" spans="1:11" ht="15.75" customHeight="1" x14ac:dyDescent="0.25">
      <c r="A49" s="279"/>
      <c r="B49" s="31" t="s">
        <v>12</v>
      </c>
      <c r="C49" s="7">
        <v>13235.999999999984</v>
      </c>
      <c r="D49" s="8">
        <v>1830.0000000000002</v>
      </c>
      <c r="E49" s="8">
        <v>2121</v>
      </c>
      <c r="F49" s="8">
        <v>9285.0000000000146</v>
      </c>
      <c r="H49" s="7">
        <v>2575.0000000000009</v>
      </c>
      <c r="I49" s="8">
        <v>1010.9999999999999</v>
      </c>
      <c r="J49" s="8">
        <v>296</v>
      </c>
      <c r="K49" s="9">
        <v>1267.9999999999998</v>
      </c>
    </row>
    <row r="50" spans="1:11" ht="15.75" customHeight="1" x14ac:dyDescent="0.25">
      <c r="A50" s="279"/>
      <c r="B50" s="31" t="s">
        <v>13</v>
      </c>
      <c r="C50" s="7">
        <v>13755.000000000011</v>
      </c>
      <c r="D50" s="8">
        <v>1627.0000000000002</v>
      </c>
      <c r="E50" s="8">
        <v>2644</v>
      </c>
      <c r="F50" s="8">
        <v>9484.0000000000018</v>
      </c>
      <c r="H50" s="7">
        <v>2307.0000000000005</v>
      </c>
      <c r="I50" s="8">
        <v>783.00000000000011</v>
      </c>
      <c r="J50" s="8">
        <v>277</v>
      </c>
      <c r="K50" s="9">
        <v>1247</v>
      </c>
    </row>
    <row r="51" spans="1:11" ht="15.75" customHeight="1" x14ac:dyDescent="0.25">
      <c r="A51" s="279"/>
      <c r="B51" s="31" t="s">
        <v>14</v>
      </c>
      <c r="C51" s="7">
        <v>13812.999999999989</v>
      </c>
      <c r="D51" s="8">
        <v>1587.9999999999998</v>
      </c>
      <c r="E51" s="8">
        <v>2631.0000000000009</v>
      </c>
      <c r="F51" s="8">
        <v>9594.0000000000091</v>
      </c>
      <c r="H51" s="7">
        <v>2541.9999999999995</v>
      </c>
      <c r="I51" s="8">
        <v>756</v>
      </c>
      <c r="J51" s="8">
        <v>489.00000000000011</v>
      </c>
      <c r="K51" s="9">
        <v>1296.9999999999998</v>
      </c>
    </row>
    <row r="52" spans="1:11" ht="15.75" customHeight="1" x14ac:dyDescent="0.25">
      <c r="A52" s="279"/>
      <c r="B52" s="31" t="s">
        <v>15</v>
      </c>
      <c r="C52" s="7">
        <v>15159.999999999991</v>
      </c>
      <c r="D52" s="8">
        <v>1839</v>
      </c>
      <c r="E52" s="8">
        <v>3035.9999999999995</v>
      </c>
      <c r="F52" s="8">
        <v>10284.999999999991</v>
      </c>
      <c r="H52" s="7">
        <v>2381</v>
      </c>
      <c r="I52" s="8">
        <v>726</v>
      </c>
      <c r="J52" s="8">
        <v>471</v>
      </c>
      <c r="K52" s="9">
        <v>1183.9999999999995</v>
      </c>
    </row>
    <row r="53" spans="1:11" ht="15.75" customHeight="1" thickBot="1" x14ac:dyDescent="0.3">
      <c r="A53" s="280"/>
      <c r="B53" s="33" t="s">
        <v>16</v>
      </c>
      <c r="C53" s="11">
        <v>15621.000000000022</v>
      </c>
      <c r="D53" s="12">
        <v>2300.0000000000005</v>
      </c>
      <c r="E53" s="12">
        <v>2859</v>
      </c>
      <c r="F53" s="12">
        <v>10461.999999999985</v>
      </c>
      <c r="G53" s="20"/>
      <c r="H53" s="11">
        <v>2192.9999999999991</v>
      </c>
      <c r="I53" s="12">
        <v>625</v>
      </c>
      <c r="J53" s="12">
        <v>440</v>
      </c>
      <c r="K53" s="13">
        <v>1127.9999999999998</v>
      </c>
    </row>
    <row r="54" spans="1:11" ht="15.75" customHeight="1" x14ac:dyDescent="0.25">
      <c r="A54" s="278">
        <v>2008</v>
      </c>
      <c r="B54" s="34" t="s">
        <v>5</v>
      </c>
      <c r="C54" s="16">
        <v>16814.999999999956</v>
      </c>
      <c r="D54" s="17">
        <v>2114</v>
      </c>
      <c r="E54" s="17">
        <v>3485.0000000000018</v>
      </c>
      <c r="F54" s="17">
        <v>11215.99999999998</v>
      </c>
      <c r="G54" s="21"/>
      <c r="H54" s="16">
        <v>2579.9999999999986</v>
      </c>
      <c r="I54" s="17">
        <v>707</v>
      </c>
      <c r="J54" s="17">
        <v>490.00000000000011</v>
      </c>
      <c r="K54" s="18">
        <v>1382.9999999999993</v>
      </c>
    </row>
    <row r="55" spans="1:11" ht="15.75" customHeight="1" x14ac:dyDescent="0.25">
      <c r="A55" s="279"/>
      <c r="B55" s="31" t="s">
        <v>6</v>
      </c>
      <c r="C55" s="7">
        <v>16975</v>
      </c>
      <c r="D55" s="8">
        <v>2674.9999999999995</v>
      </c>
      <c r="E55" s="8">
        <v>2711.0000000000005</v>
      </c>
      <c r="F55" s="8">
        <v>11589.000000000022</v>
      </c>
      <c r="H55" s="7">
        <v>2598</v>
      </c>
      <c r="I55" s="8">
        <v>810.00000000000011</v>
      </c>
      <c r="J55" s="8">
        <v>385.00000000000006</v>
      </c>
      <c r="K55" s="9">
        <v>1402.9999999999993</v>
      </c>
    </row>
    <row r="56" spans="1:11" ht="15.75" customHeight="1" x14ac:dyDescent="0.25">
      <c r="A56" s="279"/>
      <c r="B56" s="31" t="s">
        <v>7</v>
      </c>
      <c r="C56" s="7">
        <v>16903.999999999975</v>
      </c>
      <c r="D56" s="8">
        <v>2189.0000000000005</v>
      </c>
      <c r="E56" s="8">
        <v>2891.9999999999991</v>
      </c>
      <c r="F56" s="8">
        <v>11823.000000000016</v>
      </c>
      <c r="H56" s="7">
        <v>2677.9999999999995</v>
      </c>
      <c r="I56" s="8">
        <v>709.99999999999977</v>
      </c>
      <c r="J56" s="8">
        <v>562.00000000000011</v>
      </c>
      <c r="K56" s="9">
        <v>1406</v>
      </c>
    </row>
    <row r="57" spans="1:11" ht="15.75" customHeight="1" x14ac:dyDescent="0.25">
      <c r="A57" s="279"/>
      <c r="B57" s="31" t="s">
        <v>8</v>
      </c>
      <c r="C57" s="7">
        <v>15982.999999999985</v>
      </c>
      <c r="D57" s="8">
        <v>1761</v>
      </c>
      <c r="E57" s="8">
        <v>2680.9999999999986</v>
      </c>
      <c r="F57" s="8">
        <v>11540.999999999987</v>
      </c>
      <c r="H57" s="7">
        <v>3106.9999999999991</v>
      </c>
      <c r="I57" s="8">
        <v>1207.0000000000002</v>
      </c>
      <c r="J57" s="8">
        <v>457</v>
      </c>
      <c r="K57" s="9">
        <v>1443.0000000000005</v>
      </c>
    </row>
    <row r="58" spans="1:11" ht="15.75" customHeight="1" x14ac:dyDescent="0.25">
      <c r="A58" s="279"/>
      <c r="B58" s="31" t="s">
        <v>9</v>
      </c>
      <c r="C58" s="7">
        <v>15507.999999999984</v>
      </c>
      <c r="D58" s="8">
        <v>1454.9999999999998</v>
      </c>
      <c r="E58" s="8">
        <v>2458.0000000000005</v>
      </c>
      <c r="F58" s="8">
        <v>11594.999999999975</v>
      </c>
      <c r="H58" s="7">
        <v>3239.9999999999995</v>
      </c>
      <c r="I58" s="8">
        <v>974</v>
      </c>
      <c r="J58" s="8">
        <v>693</v>
      </c>
      <c r="K58" s="9">
        <v>1572.9999999999995</v>
      </c>
    </row>
    <row r="59" spans="1:11" ht="15.75" customHeight="1" x14ac:dyDescent="0.25">
      <c r="A59" s="279"/>
      <c r="B59" s="31" t="s">
        <v>10</v>
      </c>
      <c r="C59" s="7">
        <v>15054.000000000027</v>
      </c>
      <c r="D59" s="8">
        <v>949.99999999999989</v>
      </c>
      <c r="E59" s="8">
        <v>2401.9999999999995</v>
      </c>
      <c r="F59" s="8">
        <v>11702.000000000016</v>
      </c>
      <c r="H59" s="7">
        <v>3579.9999999999982</v>
      </c>
      <c r="I59" s="8">
        <v>894</v>
      </c>
      <c r="J59" s="8">
        <v>899</v>
      </c>
      <c r="K59" s="9">
        <v>1787.0000000000002</v>
      </c>
    </row>
    <row r="60" spans="1:11" ht="15.75" customHeight="1" x14ac:dyDescent="0.25">
      <c r="A60" s="279"/>
      <c r="B60" s="31" t="s">
        <v>11</v>
      </c>
      <c r="C60" s="7">
        <v>15275.999999999987</v>
      </c>
      <c r="D60" s="8">
        <v>1208</v>
      </c>
      <c r="E60" s="8">
        <v>2568.9999999999995</v>
      </c>
      <c r="F60" s="8">
        <v>11498.999999999989</v>
      </c>
      <c r="H60" s="7">
        <v>3694.0000000000009</v>
      </c>
      <c r="I60" s="8">
        <v>724</v>
      </c>
      <c r="J60" s="8">
        <v>1146</v>
      </c>
      <c r="K60" s="9">
        <v>1824</v>
      </c>
    </row>
    <row r="61" spans="1:11" ht="15.75" customHeight="1" x14ac:dyDescent="0.25">
      <c r="A61" s="279"/>
      <c r="B61" s="31" t="s">
        <v>12</v>
      </c>
      <c r="C61" s="7">
        <v>15773.999999999984</v>
      </c>
      <c r="D61" s="8">
        <v>1540.9999999999998</v>
      </c>
      <c r="E61" s="8">
        <v>2708.9999999999991</v>
      </c>
      <c r="F61" s="8">
        <v>11524.000000000004</v>
      </c>
      <c r="H61" s="7">
        <v>3603.9999999999991</v>
      </c>
      <c r="I61" s="8">
        <v>590</v>
      </c>
      <c r="J61" s="8">
        <v>1132</v>
      </c>
      <c r="K61" s="9">
        <v>1882.0000000000016</v>
      </c>
    </row>
    <row r="62" spans="1:11" ht="15.75" customHeight="1" x14ac:dyDescent="0.25">
      <c r="A62" s="279"/>
      <c r="B62" s="31" t="s">
        <v>13</v>
      </c>
      <c r="C62" s="7">
        <v>16200.999999999991</v>
      </c>
      <c r="D62" s="8">
        <v>843</v>
      </c>
      <c r="E62" s="8">
        <v>3647</v>
      </c>
      <c r="F62" s="8">
        <v>11710.999999999976</v>
      </c>
      <c r="H62" s="7">
        <v>4176.9999999999991</v>
      </c>
      <c r="I62" s="8">
        <v>1093.0000000000002</v>
      </c>
      <c r="J62" s="8">
        <v>1239.9999999999995</v>
      </c>
      <c r="K62" s="9">
        <v>1843.9999999999995</v>
      </c>
    </row>
    <row r="63" spans="1:11" ht="15.75" customHeight="1" x14ac:dyDescent="0.25">
      <c r="A63" s="279"/>
      <c r="B63" s="31" t="s">
        <v>14</v>
      </c>
      <c r="C63" s="7">
        <v>16754.99999999996</v>
      </c>
      <c r="D63" s="8">
        <v>1098.0000000000002</v>
      </c>
      <c r="E63" s="8">
        <v>3878.9999999999995</v>
      </c>
      <c r="F63" s="8">
        <v>11778.000000000005</v>
      </c>
      <c r="H63" s="7">
        <v>4014.0000000000018</v>
      </c>
      <c r="I63" s="8">
        <v>868</v>
      </c>
      <c r="J63" s="8">
        <v>1214</v>
      </c>
      <c r="K63" s="9">
        <v>1931.9999999999998</v>
      </c>
    </row>
    <row r="64" spans="1:11" ht="15.75" customHeight="1" x14ac:dyDescent="0.25">
      <c r="A64" s="279"/>
      <c r="B64" s="31" t="s">
        <v>15</v>
      </c>
      <c r="C64" s="7">
        <v>17661.000000000007</v>
      </c>
      <c r="D64" s="8">
        <v>1482.9999999999998</v>
      </c>
      <c r="E64" s="8">
        <v>3774.0000000000009</v>
      </c>
      <c r="F64" s="8">
        <v>12403.999999999996</v>
      </c>
      <c r="H64" s="7">
        <v>4144.9999999999991</v>
      </c>
      <c r="I64" s="8">
        <v>811.00000000000011</v>
      </c>
      <c r="J64" s="8">
        <v>1312.9999999999998</v>
      </c>
      <c r="K64" s="9">
        <v>2021.0000000000009</v>
      </c>
    </row>
    <row r="65" spans="1:11" ht="15.75" customHeight="1" thickBot="1" x14ac:dyDescent="0.3">
      <c r="A65" s="280"/>
      <c r="B65" s="33" t="s">
        <v>16</v>
      </c>
      <c r="C65" s="11">
        <v>17356.000000000022</v>
      </c>
      <c r="D65" s="12">
        <v>1376.0000000000005</v>
      </c>
      <c r="E65" s="12">
        <v>3932.9999999999995</v>
      </c>
      <c r="F65" s="12">
        <v>12047.000000000002</v>
      </c>
      <c r="G65" s="20"/>
      <c r="H65" s="11">
        <v>4045.0000000000023</v>
      </c>
      <c r="I65" s="12">
        <v>702</v>
      </c>
      <c r="J65" s="12">
        <v>1272.0000000000005</v>
      </c>
      <c r="K65" s="13">
        <v>2071.0000000000009</v>
      </c>
    </row>
    <row r="66" spans="1:11" ht="15.75" customHeight="1" x14ac:dyDescent="0.25">
      <c r="A66" s="278">
        <v>2009</v>
      </c>
      <c r="B66" s="34" t="s">
        <v>5</v>
      </c>
      <c r="C66" s="16">
        <v>17175.000000000015</v>
      </c>
      <c r="D66" s="17">
        <v>1377.0000000000002</v>
      </c>
      <c r="E66" s="17">
        <v>4015.9999999999991</v>
      </c>
      <c r="F66" s="17">
        <v>11782</v>
      </c>
      <c r="G66" s="21"/>
      <c r="H66" s="16">
        <v>3963.0000000000023</v>
      </c>
      <c r="I66" s="17">
        <v>772</v>
      </c>
      <c r="J66" s="17">
        <v>1150.9999999999998</v>
      </c>
      <c r="K66" s="18">
        <v>2040.0000000000011</v>
      </c>
    </row>
    <row r="67" spans="1:11" ht="15.75" customHeight="1" x14ac:dyDescent="0.25">
      <c r="A67" s="279"/>
      <c r="B67" s="31" t="s">
        <v>6</v>
      </c>
      <c r="C67" s="7">
        <v>15978.999999999945</v>
      </c>
      <c r="D67" s="8">
        <v>978.99999999999977</v>
      </c>
      <c r="E67" s="8">
        <v>3894</v>
      </c>
      <c r="F67" s="8">
        <v>11105.999999999995</v>
      </c>
      <c r="H67" s="7">
        <v>3812.0000000000014</v>
      </c>
      <c r="I67" s="8">
        <v>661</v>
      </c>
      <c r="J67" s="8">
        <v>1028</v>
      </c>
      <c r="K67" s="9">
        <v>2122.9999999999995</v>
      </c>
    </row>
    <row r="68" spans="1:11" ht="15.75" customHeight="1" x14ac:dyDescent="0.25">
      <c r="A68" s="279"/>
      <c r="B68" s="31" t="s">
        <v>7</v>
      </c>
      <c r="C68" s="7">
        <v>16155.000000000009</v>
      </c>
      <c r="D68" s="8">
        <v>793.00000000000023</v>
      </c>
      <c r="E68" s="8">
        <v>3816.9999999999995</v>
      </c>
      <c r="F68" s="8">
        <v>11544.999999999969</v>
      </c>
      <c r="H68" s="7">
        <v>4110.0000000000009</v>
      </c>
      <c r="I68" s="8">
        <v>553</v>
      </c>
      <c r="J68" s="8">
        <v>1165</v>
      </c>
      <c r="K68" s="9">
        <v>2391.9999999999995</v>
      </c>
    </row>
    <row r="69" spans="1:11" ht="15.75" customHeight="1" x14ac:dyDescent="0.25">
      <c r="A69" s="279"/>
      <c r="B69" s="31" t="s">
        <v>8</v>
      </c>
      <c r="C69" s="7">
        <v>16475.999999999996</v>
      </c>
      <c r="D69" s="8">
        <v>1286.9999999999998</v>
      </c>
      <c r="E69" s="8">
        <v>3847</v>
      </c>
      <c r="F69" s="8">
        <v>11342.000000000022</v>
      </c>
      <c r="H69" s="7">
        <v>3950.0000000000018</v>
      </c>
      <c r="I69" s="8">
        <v>465</v>
      </c>
      <c r="J69" s="8">
        <v>1111</v>
      </c>
      <c r="K69" s="9">
        <v>2374</v>
      </c>
    </row>
    <row r="70" spans="1:11" x14ac:dyDescent="0.25">
      <c r="A70" s="279"/>
      <c r="B70" s="31" t="s">
        <v>9</v>
      </c>
      <c r="C70" s="7">
        <v>16323.000000000022</v>
      </c>
      <c r="D70" s="8">
        <v>1282.0000000000002</v>
      </c>
      <c r="E70" s="8">
        <v>4129</v>
      </c>
      <c r="F70" s="8">
        <v>10911.999999999998</v>
      </c>
      <c r="H70" s="7">
        <v>3741.9999999999986</v>
      </c>
      <c r="I70" s="8">
        <v>355</v>
      </c>
      <c r="J70" s="8">
        <v>1052.9999999999998</v>
      </c>
      <c r="K70" s="9">
        <v>2334.0000000000009</v>
      </c>
    </row>
    <row r="71" spans="1:11" x14ac:dyDescent="0.25">
      <c r="A71" s="279"/>
      <c r="B71" s="31" t="s">
        <v>10</v>
      </c>
      <c r="C71" s="7">
        <v>15135.999999999982</v>
      </c>
      <c r="D71" s="8">
        <v>909.00000000000023</v>
      </c>
      <c r="E71" s="8">
        <v>3778.0000000000009</v>
      </c>
      <c r="F71" s="8">
        <v>10448.999999999995</v>
      </c>
      <c r="H71" s="7">
        <v>4079.9999999999986</v>
      </c>
      <c r="I71" s="8">
        <v>311</v>
      </c>
      <c r="J71" s="8">
        <v>1523.0000000000002</v>
      </c>
      <c r="K71" s="9">
        <v>2246.0000000000018</v>
      </c>
    </row>
    <row r="72" spans="1:11" x14ac:dyDescent="0.25">
      <c r="A72" s="279"/>
      <c r="B72" s="31" t="s">
        <v>11</v>
      </c>
      <c r="C72" s="7">
        <v>14769.999999999993</v>
      </c>
      <c r="D72" s="8">
        <v>1611.0000000000007</v>
      </c>
      <c r="E72" s="8">
        <v>3220.0000000000005</v>
      </c>
      <c r="F72" s="8">
        <v>9939</v>
      </c>
      <c r="H72" s="7">
        <v>3845.0000000000005</v>
      </c>
      <c r="I72" s="8">
        <v>332</v>
      </c>
      <c r="J72" s="8">
        <v>1323.0000000000002</v>
      </c>
      <c r="K72" s="9">
        <v>2189.9999999999995</v>
      </c>
    </row>
    <row r="73" spans="1:11" x14ac:dyDescent="0.25">
      <c r="A73" s="279"/>
      <c r="B73" s="31" t="s">
        <v>12</v>
      </c>
      <c r="C73" s="7">
        <v>14248.000000000016</v>
      </c>
      <c r="D73" s="8">
        <v>1582.0000000000002</v>
      </c>
      <c r="E73" s="8">
        <v>3213.9999999999977</v>
      </c>
      <c r="F73" s="8">
        <v>9451.9999999999836</v>
      </c>
      <c r="H73" s="7">
        <v>4696.9999999999955</v>
      </c>
      <c r="I73" s="8">
        <v>592</v>
      </c>
      <c r="J73" s="8">
        <v>1963.9999999999998</v>
      </c>
      <c r="K73" s="9">
        <v>2140.9999999999991</v>
      </c>
    </row>
    <row r="74" spans="1:11" x14ac:dyDescent="0.25">
      <c r="A74" s="279"/>
      <c r="B74" s="31" t="s">
        <v>13</v>
      </c>
      <c r="C74" s="7">
        <v>13935.999999999995</v>
      </c>
      <c r="D74" s="8">
        <v>1465</v>
      </c>
      <c r="E74" s="8">
        <v>2914.9999999999986</v>
      </c>
      <c r="F74" s="8">
        <v>9555.9999999999945</v>
      </c>
      <c r="H74" s="7">
        <v>4679.0000000000018</v>
      </c>
      <c r="I74" s="8">
        <v>533</v>
      </c>
      <c r="J74" s="8">
        <v>1893.0000000000005</v>
      </c>
      <c r="K74" s="9">
        <v>2253</v>
      </c>
    </row>
    <row r="75" spans="1:11" x14ac:dyDescent="0.25">
      <c r="A75" s="279"/>
      <c r="B75" s="31" t="s">
        <v>14</v>
      </c>
      <c r="C75" s="7">
        <v>14821.999999999985</v>
      </c>
      <c r="D75" s="8">
        <v>1637.9999999999995</v>
      </c>
      <c r="E75" s="8">
        <v>3573.9999999999995</v>
      </c>
      <c r="F75" s="8">
        <v>9610.0000000000055</v>
      </c>
      <c r="H75" s="7">
        <v>5126.0000000000009</v>
      </c>
      <c r="I75" s="8">
        <v>755</v>
      </c>
      <c r="J75" s="8">
        <v>2150.0000000000005</v>
      </c>
      <c r="K75" s="9">
        <v>2221.0000000000023</v>
      </c>
    </row>
    <row r="76" spans="1:11" x14ac:dyDescent="0.25">
      <c r="A76" s="279"/>
      <c r="B76" s="31" t="s">
        <v>15</v>
      </c>
      <c r="C76" s="7">
        <v>13900.000000000005</v>
      </c>
      <c r="D76" s="8">
        <v>1062.0000000000002</v>
      </c>
      <c r="E76" s="8">
        <v>3612.9999999999991</v>
      </c>
      <c r="F76" s="8">
        <v>9225.0000000000036</v>
      </c>
      <c r="H76" s="7">
        <v>4930.0000000000009</v>
      </c>
      <c r="I76" s="8">
        <v>808</v>
      </c>
      <c r="J76" s="8">
        <v>1930.0000000000005</v>
      </c>
      <c r="K76" s="9">
        <v>2191.9999999999995</v>
      </c>
    </row>
    <row r="77" spans="1:11" ht="14.4" thickBot="1" x14ac:dyDescent="0.3">
      <c r="A77" s="280"/>
      <c r="B77" s="33" t="s">
        <v>16</v>
      </c>
      <c r="C77" s="11">
        <v>14025.000000000011</v>
      </c>
      <c r="D77" s="12">
        <v>579</v>
      </c>
      <c r="E77" s="12">
        <v>3877.0000000000014</v>
      </c>
      <c r="F77" s="12">
        <v>9568.9999999999964</v>
      </c>
      <c r="G77" s="20"/>
      <c r="H77" s="11">
        <v>4911.9999999999982</v>
      </c>
      <c r="I77" s="12">
        <v>784</v>
      </c>
      <c r="J77" s="12">
        <v>1977.0000000000009</v>
      </c>
      <c r="K77" s="13">
        <v>2150.9999999999991</v>
      </c>
    </row>
    <row r="78" spans="1:11" x14ac:dyDescent="0.25">
      <c r="A78" s="278">
        <v>2010</v>
      </c>
      <c r="B78" s="34" t="s">
        <v>5</v>
      </c>
      <c r="C78" s="16">
        <v>15438.999999999969</v>
      </c>
      <c r="D78" s="17">
        <v>1439.0000000000007</v>
      </c>
      <c r="E78" s="17">
        <v>4399.9999999999991</v>
      </c>
      <c r="F78" s="17">
        <v>9599.9999999999945</v>
      </c>
      <c r="G78" s="15"/>
      <c r="H78" s="16">
        <v>5361.0000000000009</v>
      </c>
      <c r="I78" s="17">
        <v>1109</v>
      </c>
      <c r="J78" s="17">
        <v>2080.0000000000005</v>
      </c>
      <c r="K78" s="18">
        <v>2172.0000000000009</v>
      </c>
    </row>
    <row r="79" spans="1:11" x14ac:dyDescent="0.25">
      <c r="A79" s="279"/>
      <c r="B79" s="31" t="s">
        <v>6</v>
      </c>
      <c r="C79" s="7">
        <v>13775.999999999995</v>
      </c>
      <c r="D79" s="8">
        <v>1058.9999999999998</v>
      </c>
      <c r="E79" s="8">
        <v>3683.0000000000009</v>
      </c>
      <c r="F79" s="8">
        <v>9033.9999999999927</v>
      </c>
      <c r="G79" s="1"/>
      <c r="H79" s="7">
        <v>4853</v>
      </c>
      <c r="I79" s="8">
        <v>758</v>
      </c>
      <c r="J79" s="8">
        <v>1942</v>
      </c>
      <c r="K79" s="9">
        <v>2153</v>
      </c>
    </row>
    <row r="80" spans="1:11" x14ac:dyDescent="0.25">
      <c r="A80" s="279"/>
      <c r="B80" s="31" t="s">
        <v>7</v>
      </c>
      <c r="C80" s="7">
        <v>13258.999999999993</v>
      </c>
      <c r="D80" s="8">
        <v>1171</v>
      </c>
      <c r="E80" s="8">
        <v>3319.0000000000018</v>
      </c>
      <c r="F80" s="8">
        <v>8769</v>
      </c>
      <c r="G80" s="1"/>
      <c r="H80" s="7">
        <v>4489.9999999999991</v>
      </c>
      <c r="I80" s="8">
        <v>746</v>
      </c>
      <c r="J80" s="8">
        <v>1632.9999999999998</v>
      </c>
      <c r="K80" s="9">
        <v>2111.0000000000005</v>
      </c>
    </row>
    <row r="81" spans="1:11" x14ac:dyDescent="0.25">
      <c r="A81" s="279"/>
      <c r="B81" s="31" t="s">
        <v>8</v>
      </c>
      <c r="C81" s="7">
        <v>12439.000000000009</v>
      </c>
      <c r="D81" s="8">
        <v>1001.9999999999998</v>
      </c>
      <c r="E81" s="8">
        <v>3097</v>
      </c>
      <c r="F81" s="8">
        <v>8340.0000000000018</v>
      </c>
      <c r="G81" s="1"/>
      <c r="H81" s="7">
        <v>5775.0000000000009</v>
      </c>
      <c r="I81" s="8">
        <v>1222</v>
      </c>
      <c r="J81" s="8">
        <v>2323.9999999999991</v>
      </c>
      <c r="K81" s="9">
        <v>2229.0000000000005</v>
      </c>
    </row>
    <row r="82" spans="1:11" x14ac:dyDescent="0.25">
      <c r="A82" s="279"/>
      <c r="B82" s="31" t="s">
        <v>9</v>
      </c>
      <c r="C82" s="7">
        <v>12127.999999999998</v>
      </c>
      <c r="D82" s="8">
        <v>989.99999999999977</v>
      </c>
      <c r="E82" s="8">
        <v>2873.0000000000005</v>
      </c>
      <c r="F82" s="8">
        <v>8265</v>
      </c>
      <c r="G82" s="1"/>
      <c r="H82" s="7">
        <v>5521</v>
      </c>
      <c r="I82" s="8">
        <v>1148</v>
      </c>
      <c r="J82" s="8">
        <v>2136.9999999999995</v>
      </c>
      <c r="K82" s="9">
        <v>2236.0000000000005</v>
      </c>
    </row>
    <row r="83" spans="1:11" x14ac:dyDescent="0.25">
      <c r="A83" s="279"/>
      <c r="B83" s="31" t="s">
        <v>10</v>
      </c>
      <c r="C83" s="7">
        <v>11264.999999999985</v>
      </c>
      <c r="D83" s="8">
        <v>745</v>
      </c>
      <c r="E83" s="8">
        <v>2445</v>
      </c>
      <c r="F83" s="8">
        <v>8074.9999999999909</v>
      </c>
      <c r="G83" s="1"/>
      <c r="H83" s="7">
        <v>5637.9999999999982</v>
      </c>
      <c r="I83" s="8">
        <v>1090.0000000000005</v>
      </c>
      <c r="J83" s="8">
        <v>2279</v>
      </c>
      <c r="K83" s="9">
        <v>2268.9999999999995</v>
      </c>
    </row>
    <row r="84" spans="1:11" x14ac:dyDescent="0.25">
      <c r="A84" s="279"/>
      <c r="B84" s="31" t="s">
        <v>11</v>
      </c>
      <c r="C84" s="7">
        <v>10858</v>
      </c>
      <c r="D84" s="8">
        <v>599</v>
      </c>
      <c r="E84" s="8">
        <v>2639</v>
      </c>
      <c r="F84" s="8">
        <v>7619.99999999999</v>
      </c>
      <c r="G84" s="1"/>
      <c r="H84" s="7">
        <v>5559.9999999999991</v>
      </c>
      <c r="I84" s="8">
        <v>996.99999999999977</v>
      </c>
      <c r="J84" s="8">
        <v>2274.0000000000005</v>
      </c>
      <c r="K84" s="9">
        <v>2288.9999999999991</v>
      </c>
    </row>
    <row r="85" spans="1:11" x14ac:dyDescent="0.25">
      <c r="A85" s="279"/>
      <c r="B85" s="31" t="s">
        <v>12</v>
      </c>
      <c r="C85" s="7">
        <v>10705.999999999998</v>
      </c>
      <c r="D85" s="8">
        <v>419.00000000000006</v>
      </c>
      <c r="E85" s="8">
        <v>2504</v>
      </c>
      <c r="F85" s="8">
        <v>7782.9999999999991</v>
      </c>
      <c r="G85" s="1"/>
      <c r="H85" s="7">
        <v>5393.9999999999964</v>
      </c>
      <c r="I85" s="8">
        <v>871</v>
      </c>
      <c r="J85" s="8">
        <v>2398</v>
      </c>
      <c r="K85" s="9">
        <v>2125</v>
      </c>
    </row>
    <row r="86" spans="1:11" x14ac:dyDescent="0.25">
      <c r="A86" s="279"/>
      <c r="B86" s="31" t="s">
        <v>13</v>
      </c>
      <c r="C86" s="7">
        <v>11086.000000000004</v>
      </c>
      <c r="D86" s="8">
        <v>943.99999999999977</v>
      </c>
      <c r="E86" s="8">
        <v>2243</v>
      </c>
      <c r="F86" s="8">
        <v>7899.0000000000009</v>
      </c>
      <c r="G86" s="1"/>
      <c r="H86" s="7">
        <v>5613</v>
      </c>
      <c r="I86" s="8">
        <v>778.00000000000011</v>
      </c>
      <c r="J86" s="8">
        <v>2630.9999999999995</v>
      </c>
      <c r="K86" s="9">
        <v>2204</v>
      </c>
    </row>
    <row r="87" spans="1:11" x14ac:dyDescent="0.25">
      <c r="A87" s="279"/>
      <c r="B87" s="31" t="s">
        <v>14</v>
      </c>
      <c r="C87" s="7">
        <v>11679</v>
      </c>
      <c r="D87" s="8">
        <v>753</v>
      </c>
      <c r="E87" s="8">
        <v>2641.9999999999995</v>
      </c>
      <c r="F87" s="8">
        <v>8284.0000000000036</v>
      </c>
      <c r="G87" s="1"/>
      <c r="H87" s="7">
        <v>5288.9999999999955</v>
      </c>
      <c r="I87" s="8">
        <v>840.00000000000023</v>
      </c>
      <c r="J87" s="8">
        <v>2328.9999999999995</v>
      </c>
      <c r="K87" s="9">
        <v>2119.9999999999995</v>
      </c>
    </row>
    <row r="88" spans="1:11" x14ac:dyDescent="0.25">
      <c r="A88" s="279"/>
      <c r="B88" s="31" t="s">
        <v>15</v>
      </c>
      <c r="C88" s="7">
        <v>12230.999999999996</v>
      </c>
      <c r="D88" s="8">
        <v>1129.9999999999998</v>
      </c>
      <c r="E88" s="8">
        <v>2591.9999999999982</v>
      </c>
      <c r="F88" s="8">
        <v>8509</v>
      </c>
      <c r="G88" s="1"/>
      <c r="H88" s="7">
        <v>5414.0000000000018</v>
      </c>
      <c r="I88" s="8">
        <v>1011</v>
      </c>
      <c r="J88" s="8">
        <v>2385.9999999999995</v>
      </c>
      <c r="K88" s="9">
        <v>2017.0000000000002</v>
      </c>
    </row>
    <row r="89" spans="1:11" ht="14.4" thickBot="1" x14ac:dyDescent="0.3">
      <c r="A89" s="280"/>
      <c r="B89" s="33" t="s">
        <v>16</v>
      </c>
      <c r="C89" s="11">
        <v>11989.999999999993</v>
      </c>
      <c r="D89" s="12">
        <v>904.00000000000023</v>
      </c>
      <c r="E89" s="12">
        <v>2525.9999999999995</v>
      </c>
      <c r="F89" s="12">
        <v>8560.0000000000018</v>
      </c>
      <c r="G89" s="10"/>
      <c r="H89" s="11">
        <v>5562.0000000000009</v>
      </c>
      <c r="I89" s="12">
        <v>1036</v>
      </c>
      <c r="J89" s="12">
        <v>2493.9999999999995</v>
      </c>
      <c r="K89" s="13">
        <v>2031.9999999999995</v>
      </c>
    </row>
    <row r="90" spans="1:11" x14ac:dyDescent="0.25">
      <c r="A90" s="278">
        <v>2011</v>
      </c>
      <c r="B90" s="34" t="s">
        <v>5</v>
      </c>
      <c r="C90" s="16">
        <v>11854</v>
      </c>
      <c r="D90" s="17">
        <v>757</v>
      </c>
      <c r="E90" s="17">
        <v>2382.9999999999991</v>
      </c>
      <c r="F90" s="17">
        <v>8713.9999999999982</v>
      </c>
      <c r="G90" s="15"/>
      <c r="H90" s="16">
        <v>5763.9999999999991</v>
      </c>
      <c r="I90" s="17">
        <v>1104.0000000000002</v>
      </c>
      <c r="J90" s="17">
        <v>2466.0000000000005</v>
      </c>
      <c r="K90" s="18">
        <v>2194.0000000000018</v>
      </c>
    </row>
    <row r="91" spans="1:11" x14ac:dyDescent="0.25">
      <c r="A91" s="279"/>
      <c r="B91" s="31" t="s">
        <v>6</v>
      </c>
      <c r="C91" s="7">
        <v>11819.000000000009</v>
      </c>
      <c r="D91" s="8">
        <v>623</v>
      </c>
      <c r="E91" s="8">
        <v>2465.0000000000005</v>
      </c>
      <c r="F91" s="8">
        <v>8731.0000000000055</v>
      </c>
      <c r="G91" s="1"/>
      <c r="H91" s="7">
        <v>5697.0000000000009</v>
      </c>
      <c r="I91" s="8">
        <v>1267</v>
      </c>
      <c r="J91" s="8">
        <v>2340.0000000000005</v>
      </c>
      <c r="K91" s="9">
        <v>2090.0000000000009</v>
      </c>
    </row>
    <row r="92" spans="1:11" x14ac:dyDescent="0.25">
      <c r="A92" s="279"/>
      <c r="B92" s="31" t="s">
        <v>7</v>
      </c>
      <c r="C92" s="7">
        <v>11479.999999999993</v>
      </c>
      <c r="D92" s="8">
        <v>429.99999999999989</v>
      </c>
      <c r="E92" s="8">
        <v>2163.9999999999986</v>
      </c>
      <c r="F92" s="8">
        <v>8885.9999999999891</v>
      </c>
      <c r="G92" s="1"/>
      <c r="H92" s="7">
        <v>6204</v>
      </c>
      <c r="I92" s="8">
        <v>1466.9999999999995</v>
      </c>
      <c r="J92" s="8">
        <v>2513.0000000000005</v>
      </c>
      <c r="K92" s="9">
        <v>2223.9999999999986</v>
      </c>
    </row>
    <row r="93" spans="1:11" x14ac:dyDescent="0.25">
      <c r="A93" s="279"/>
      <c r="B93" s="31" t="s">
        <v>8</v>
      </c>
      <c r="C93" s="7">
        <v>12489.999999999995</v>
      </c>
      <c r="D93" s="8">
        <v>1233</v>
      </c>
      <c r="E93" s="8">
        <v>2673</v>
      </c>
      <c r="F93" s="8">
        <v>8584.0000000000109</v>
      </c>
      <c r="G93" s="1"/>
      <c r="H93" s="7">
        <v>6081.0000000000064</v>
      </c>
      <c r="I93" s="8">
        <v>1274</v>
      </c>
      <c r="J93" s="8">
        <v>2568</v>
      </c>
      <c r="K93" s="9">
        <v>2239.0000000000009</v>
      </c>
    </row>
    <row r="94" spans="1:11" x14ac:dyDescent="0.25">
      <c r="A94" s="279"/>
      <c r="B94" s="31" t="s">
        <v>9</v>
      </c>
      <c r="C94" s="7">
        <v>12942.999999999995</v>
      </c>
      <c r="D94" s="8">
        <v>1458.0000000000002</v>
      </c>
      <c r="E94" s="8">
        <v>2597</v>
      </c>
      <c r="F94" s="8">
        <v>8887.9999999999891</v>
      </c>
      <c r="G94" s="1"/>
      <c r="H94" s="7">
        <v>6698.9999999999973</v>
      </c>
      <c r="I94" s="8">
        <v>1278.0000000000005</v>
      </c>
      <c r="J94" s="8">
        <v>3150</v>
      </c>
      <c r="K94" s="9">
        <v>2271.0000000000005</v>
      </c>
    </row>
    <row r="95" spans="1:11" x14ac:dyDescent="0.25">
      <c r="A95" s="279"/>
      <c r="B95" s="31" t="s">
        <v>10</v>
      </c>
      <c r="C95" s="7">
        <v>12879.999999999991</v>
      </c>
      <c r="D95" s="8">
        <v>1299</v>
      </c>
      <c r="E95" s="8">
        <v>3050.0000000000014</v>
      </c>
      <c r="F95" s="8">
        <v>8531</v>
      </c>
      <c r="G95" s="1"/>
      <c r="H95" s="7">
        <v>6960.9999999999955</v>
      </c>
      <c r="I95" s="8">
        <v>1110.0000000000002</v>
      </c>
      <c r="J95" s="8">
        <v>3491</v>
      </c>
      <c r="K95" s="9">
        <v>2360.0000000000009</v>
      </c>
    </row>
    <row r="96" spans="1:11" x14ac:dyDescent="0.25">
      <c r="A96" s="279"/>
      <c r="B96" s="31" t="s">
        <v>11</v>
      </c>
      <c r="C96" s="7">
        <v>11888.000000000005</v>
      </c>
      <c r="D96" s="8">
        <v>1064</v>
      </c>
      <c r="E96" s="8">
        <v>2479.0000000000005</v>
      </c>
      <c r="F96" s="8">
        <v>8345</v>
      </c>
      <c r="G96" s="1"/>
      <c r="H96" s="7">
        <v>6238.9999999999991</v>
      </c>
      <c r="I96" s="8">
        <v>889.00000000000034</v>
      </c>
      <c r="J96" s="8">
        <v>3128.9999999999991</v>
      </c>
      <c r="K96" s="9">
        <v>2220.9999999999995</v>
      </c>
    </row>
    <row r="97" spans="1:11" x14ac:dyDescent="0.25">
      <c r="A97" s="279"/>
      <c r="B97" s="31" t="s">
        <v>12</v>
      </c>
      <c r="C97" s="7">
        <v>11577.000000000005</v>
      </c>
      <c r="D97" s="8">
        <v>598</v>
      </c>
      <c r="E97" s="8">
        <v>2904.9999999999986</v>
      </c>
      <c r="F97" s="8">
        <v>8074.0000000000009</v>
      </c>
      <c r="G97" s="1"/>
      <c r="H97" s="7">
        <v>5941.9999999999973</v>
      </c>
      <c r="I97" s="8">
        <v>984.99999999999989</v>
      </c>
      <c r="J97" s="8">
        <v>2797.0000000000005</v>
      </c>
      <c r="K97" s="9">
        <v>2159.9999999999995</v>
      </c>
    </row>
    <row r="98" spans="1:11" x14ac:dyDescent="0.25">
      <c r="A98" s="279"/>
      <c r="B98" s="31" t="s">
        <v>13</v>
      </c>
      <c r="C98" s="7">
        <v>12167.000000000004</v>
      </c>
      <c r="D98" s="8">
        <v>942</v>
      </c>
      <c r="E98" s="8">
        <v>2768.0000000000014</v>
      </c>
      <c r="F98" s="8">
        <v>8457.0000000000091</v>
      </c>
      <c r="G98" s="1"/>
      <c r="H98" s="7">
        <v>6808</v>
      </c>
      <c r="I98" s="8">
        <v>1364.0000000000002</v>
      </c>
      <c r="J98" s="8">
        <v>3061.9999999999995</v>
      </c>
      <c r="K98" s="9">
        <v>2382.0000000000018</v>
      </c>
    </row>
    <row r="99" spans="1:11" x14ac:dyDescent="0.25">
      <c r="A99" s="279"/>
      <c r="B99" s="31" t="s">
        <v>14</v>
      </c>
      <c r="C99" s="7">
        <v>11532.999999999987</v>
      </c>
      <c r="D99" s="8">
        <v>650</v>
      </c>
      <c r="E99" s="8">
        <v>2615.0000000000014</v>
      </c>
      <c r="F99" s="8">
        <v>8268</v>
      </c>
      <c r="G99" s="1"/>
      <c r="H99" s="7">
        <v>6601.0000000000018</v>
      </c>
      <c r="I99" s="8">
        <v>956</v>
      </c>
      <c r="J99" s="8">
        <v>3317.9999999999991</v>
      </c>
      <c r="K99" s="9">
        <v>2327.0000000000014</v>
      </c>
    </row>
    <row r="100" spans="1:11" x14ac:dyDescent="0.25">
      <c r="A100" s="279"/>
      <c r="B100" s="31" t="s">
        <v>15</v>
      </c>
      <c r="C100" s="7">
        <v>11573.000000000011</v>
      </c>
      <c r="D100" s="8">
        <v>477</v>
      </c>
      <c r="E100" s="8">
        <v>2269.9999999999995</v>
      </c>
      <c r="F100" s="8">
        <v>8825.9999999999964</v>
      </c>
      <c r="G100" s="1"/>
      <c r="H100" s="7">
        <v>6014.0000000000027</v>
      </c>
      <c r="I100" s="8">
        <v>577</v>
      </c>
      <c r="J100" s="8">
        <v>3131.0000000000014</v>
      </c>
      <c r="K100" s="9">
        <v>2306</v>
      </c>
    </row>
    <row r="101" spans="1:11" ht="14.4" thickBot="1" x14ac:dyDescent="0.3">
      <c r="A101" s="280"/>
      <c r="B101" s="33" t="s">
        <v>16</v>
      </c>
      <c r="C101" s="11">
        <v>11626.999999999987</v>
      </c>
      <c r="D101" s="12">
        <v>300.00000000000006</v>
      </c>
      <c r="E101" s="12">
        <v>2544.9999999999991</v>
      </c>
      <c r="F101" s="12">
        <v>8782.0000000000073</v>
      </c>
      <c r="G101" s="10"/>
      <c r="H101" s="11">
        <v>5965.0000000000009</v>
      </c>
      <c r="I101" s="12">
        <v>525</v>
      </c>
      <c r="J101" s="12">
        <v>3122.0000000000014</v>
      </c>
      <c r="K101" s="13">
        <v>2318.0000000000009</v>
      </c>
    </row>
    <row r="102" spans="1:11" x14ac:dyDescent="0.25">
      <c r="A102" s="278">
        <v>2012</v>
      </c>
      <c r="B102" s="34" t="s">
        <v>5</v>
      </c>
      <c r="C102" s="16">
        <v>11148.000000000002</v>
      </c>
      <c r="D102" s="17">
        <v>233.00000000000006</v>
      </c>
      <c r="E102" s="8">
        <v>2663.9999999999995</v>
      </c>
      <c r="F102" s="17">
        <v>8251.0000000000018</v>
      </c>
      <c r="G102" s="15"/>
      <c r="H102" s="16">
        <v>5646.9999999999982</v>
      </c>
      <c r="I102" s="17">
        <v>863.99999999999966</v>
      </c>
      <c r="J102" s="17">
        <v>2303.9999999999995</v>
      </c>
      <c r="K102" s="18">
        <v>2478.9999999999991</v>
      </c>
    </row>
    <row r="103" spans="1:11" x14ac:dyDescent="0.25">
      <c r="A103" s="279"/>
      <c r="B103" s="31" t="s">
        <v>6</v>
      </c>
      <c r="C103" s="7">
        <v>11087</v>
      </c>
      <c r="D103" s="8">
        <v>135</v>
      </c>
      <c r="E103" s="8">
        <v>2439.9999999999991</v>
      </c>
      <c r="F103" s="8">
        <v>8511.9999999999964</v>
      </c>
      <c r="G103" s="1"/>
      <c r="H103" s="7">
        <v>6965.9999999999982</v>
      </c>
      <c r="I103" s="8">
        <v>1504.9999999999998</v>
      </c>
      <c r="J103" s="8">
        <v>3034.0000000000009</v>
      </c>
      <c r="K103" s="9">
        <v>2427</v>
      </c>
    </row>
    <row r="104" spans="1:11" x14ac:dyDescent="0.25">
      <c r="A104" s="279"/>
      <c r="B104" s="31" t="s">
        <v>7</v>
      </c>
      <c r="C104" s="7">
        <v>11604.000000000004</v>
      </c>
      <c r="D104" s="8">
        <v>149</v>
      </c>
      <c r="E104" s="8">
        <v>2706.9999999999995</v>
      </c>
      <c r="F104" s="8">
        <v>8748.0000000000055</v>
      </c>
      <c r="G104" s="1"/>
      <c r="H104" s="7">
        <v>7225.0000000000009</v>
      </c>
      <c r="I104" s="8">
        <v>1629.0000000000009</v>
      </c>
      <c r="J104" s="8">
        <v>3207.0000000000005</v>
      </c>
      <c r="K104" s="9">
        <v>2389.0000000000023</v>
      </c>
    </row>
    <row r="105" spans="1:11" x14ac:dyDescent="0.25">
      <c r="A105" s="279"/>
      <c r="B105" s="31" t="s">
        <v>8</v>
      </c>
      <c r="C105" s="7">
        <v>11897.000000000009</v>
      </c>
      <c r="D105" s="8">
        <v>357</v>
      </c>
      <c r="E105" s="8">
        <v>2967.0000000000009</v>
      </c>
      <c r="F105" s="8">
        <v>8572.9999999999982</v>
      </c>
      <c r="G105" s="1"/>
      <c r="H105" s="7">
        <v>7241.9999999999973</v>
      </c>
      <c r="I105" s="8">
        <v>1551</v>
      </c>
      <c r="J105" s="8">
        <v>3226</v>
      </c>
      <c r="K105" s="9">
        <v>2465</v>
      </c>
    </row>
    <row r="106" spans="1:11" x14ac:dyDescent="0.25">
      <c r="A106" s="279"/>
      <c r="B106" s="31" t="s">
        <v>9</v>
      </c>
      <c r="C106" s="7">
        <v>11626.000000000002</v>
      </c>
      <c r="D106" s="8">
        <v>215</v>
      </c>
      <c r="E106" s="8">
        <v>2610.9999999999986</v>
      </c>
      <c r="F106" s="8">
        <v>8800.0000000000073</v>
      </c>
      <c r="G106" s="1"/>
      <c r="H106" s="7">
        <v>7911.0000000000064</v>
      </c>
      <c r="I106" s="8">
        <v>1441.0000000000002</v>
      </c>
      <c r="J106" s="8">
        <v>4029.0000000000009</v>
      </c>
      <c r="K106" s="9">
        <v>2441.0000000000005</v>
      </c>
    </row>
    <row r="107" spans="1:11" x14ac:dyDescent="0.25">
      <c r="A107" s="279"/>
      <c r="B107" s="31" t="s">
        <v>10</v>
      </c>
      <c r="C107" s="7">
        <v>12602.999999999998</v>
      </c>
      <c r="D107" s="8">
        <v>499</v>
      </c>
      <c r="E107" s="8">
        <v>3165.9999999999973</v>
      </c>
      <c r="F107" s="8">
        <v>8937.9999999999873</v>
      </c>
      <c r="G107" s="1"/>
      <c r="H107" s="7">
        <v>8416.9999999999945</v>
      </c>
      <c r="I107" s="8">
        <v>1380.9999999999998</v>
      </c>
      <c r="J107" s="8">
        <v>4585.0000000000009</v>
      </c>
      <c r="K107" s="9">
        <v>2451</v>
      </c>
    </row>
    <row r="108" spans="1:11" x14ac:dyDescent="0.25">
      <c r="A108" s="279"/>
      <c r="B108" s="31" t="s">
        <v>11</v>
      </c>
      <c r="C108" s="7">
        <v>11786.999999999995</v>
      </c>
      <c r="D108" s="8">
        <v>428</v>
      </c>
      <c r="E108" s="8">
        <v>2859.9999999999991</v>
      </c>
      <c r="F108" s="8">
        <v>8498.9999999999854</v>
      </c>
      <c r="G108" s="1"/>
      <c r="H108" s="7">
        <v>8333.0000000000018</v>
      </c>
      <c r="I108" s="8">
        <v>1401.9999999999995</v>
      </c>
      <c r="J108" s="8">
        <v>4630.0000000000018</v>
      </c>
      <c r="K108" s="9">
        <v>2301.0000000000014</v>
      </c>
    </row>
    <row r="109" spans="1:11" x14ac:dyDescent="0.25">
      <c r="A109" s="279"/>
      <c r="B109" s="31" t="s">
        <v>12</v>
      </c>
      <c r="C109" s="7">
        <v>11266.999999999996</v>
      </c>
      <c r="D109" s="8">
        <v>370</v>
      </c>
      <c r="E109" s="8">
        <v>2368.9999999999991</v>
      </c>
      <c r="F109" s="8">
        <v>8527.9999999999945</v>
      </c>
      <c r="G109" s="1"/>
      <c r="H109" s="7">
        <v>7769.9999999999945</v>
      </c>
      <c r="I109" s="8">
        <v>1152.9999999999998</v>
      </c>
      <c r="J109" s="8">
        <v>4395.0000000000018</v>
      </c>
      <c r="K109" s="9">
        <v>2222.0000000000005</v>
      </c>
    </row>
    <row r="110" spans="1:11" x14ac:dyDescent="0.25">
      <c r="A110" s="279"/>
      <c r="B110" s="31" t="s">
        <v>13</v>
      </c>
      <c r="C110" s="7">
        <v>11809.000000000002</v>
      </c>
      <c r="D110" s="8">
        <v>333</v>
      </c>
      <c r="E110" s="8">
        <v>2509.9999999999991</v>
      </c>
      <c r="F110" s="8">
        <v>8965.9999999999964</v>
      </c>
      <c r="G110" s="1"/>
      <c r="H110" s="7">
        <v>7997.9999999999991</v>
      </c>
      <c r="I110" s="8">
        <v>1071.0000000000002</v>
      </c>
      <c r="J110" s="8">
        <v>4478.0000000000009</v>
      </c>
      <c r="K110" s="9">
        <v>2449</v>
      </c>
    </row>
    <row r="111" spans="1:11" x14ac:dyDescent="0.25">
      <c r="A111" s="279"/>
      <c r="B111" s="31" t="s">
        <v>14</v>
      </c>
      <c r="C111" s="7">
        <v>12127.000000000002</v>
      </c>
      <c r="D111" s="8">
        <v>283</v>
      </c>
      <c r="E111" s="8">
        <v>2334.0000000000005</v>
      </c>
      <c r="F111" s="8">
        <v>9509.9999999999982</v>
      </c>
      <c r="G111" s="1"/>
      <c r="H111" s="7">
        <v>7676.0000000000009</v>
      </c>
      <c r="I111" s="8">
        <v>1021.0000000000001</v>
      </c>
      <c r="J111" s="8">
        <v>4259.9999999999991</v>
      </c>
      <c r="K111" s="9">
        <v>2394.9999999999991</v>
      </c>
    </row>
    <row r="112" spans="1:11" x14ac:dyDescent="0.25">
      <c r="A112" s="279"/>
      <c r="B112" s="31" t="s">
        <v>15</v>
      </c>
      <c r="C112" s="7">
        <v>12354.000000000009</v>
      </c>
      <c r="D112" s="8">
        <v>327</v>
      </c>
      <c r="E112" s="8">
        <v>2596.0000000000009</v>
      </c>
      <c r="F112" s="8">
        <v>9430.9999999999836</v>
      </c>
      <c r="G112" s="1"/>
      <c r="H112" s="7">
        <v>7370.0000000000055</v>
      </c>
      <c r="I112" s="8">
        <v>735</v>
      </c>
      <c r="J112" s="8">
        <v>4312.9999999999991</v>
      </c>
      <c r="K112" s="9">
        <v>2322.0000000000014</v>
      </c>
    </row>
    <row r="113" spans="1:11" ht="14.4" thickBot="1" x14ac:dyDescent="0.3">
      <c r="A113" s="280"/>
      <c r="B113" s="33" t="s">
        <v>16</v>
      </c>
      <c r="C113" s="11">
        <v>12336.999999999998</v>
      </c>
      <c r="D113" s="12">
        <v>248</v>
      </c>
      <c r="E113" s="12">
        <v>2522.9999999999991</v>
      </c>
      <c r="F113" s="12">
        <v>9565.9999999999964</v>
      </c>
      <c r="G113" s="10"/>
      <c r="H113" s="11">
        <v>7266.9999999999973</v>
      </c>
      <c r="I113" s="12">
        <v>871</v>
      </c>
      <c r="J113" s="12">
        <v>4105.0000000000009</v>
      </c>
      <c r="K113" s="13">
        <v>2291</v>
      </c>
    </row>
    <row r="114" spans="1:11" x14ac:dyDescent="0.25">
      <c r="A114" s="278">
        <v>2013</v>
      </c>
      <c r="B114" s="34" t="s">
        <v>5</v>
      </c>
      <c r="C114" s="16">
        <v>12106</v>
      </c>
      <c r="D114" s="17">
        <v>231</v>
      </c>
      <c r="E114" s="8">
        <v>2475.0000000000014</v>
      </c>
      <c r="F114" s="17">
        <v>9400.0000000000236</v>
      </c>
      <c r="G114" s="15"/>
      <c r="H114" s="16">
        <v>7121</v>
      </c>
      <c r="I114" s="17">
        <v>1169</v>
      </c>
      <c r="J114" s="17">
        <v>3617.0000000000005</v>
      </c>
      <c r="K114" s="18">
        <v>2334.9999999999991</v>
      </c>
    </row>
    <row r="115" spans="1:11" x14ac:dyDescent="0.25">
      <c r="A115" s="279"/>
      <c r="B115" s="31" t="s">
        <v>6</v>
      </c>
      <c r="C115" s="7">
        <v>11424.999999999987</v>
      </c>
      <c r="D115" s="8">
        <v>330</v>
      </c>
      <c r="E115" s="8">
        <v>2217.9999999999995</v>
      </c>
      <c r="F115" s="8">
        <v>8876.9999999999945</v>
      </c>
      <c r="G115" s="1"/>
      <c r="H115" s="7">
        <v>7322.0000000000018</v>
      </c>
      <c r="I115" s="8">
        <v>985.99999999999966</v>
      </c>
      <c r="J115" s="8">
        <v>4002.0000000000005</v>
      </c>
      <c r="K115" s="9">
        <v>2334.0000000000014</v>
      </c>
    </row>
    <row r="116" spans="1:11" x14ac:dyDescent="0.25">
      <c r="A116" s="279"/>
      <c r="B116" s="31" t="s">
        <v>7</v>
      </c>
      <c r="C116" s="7">
        <v>11565.000000000016</v>
      </c>
      <c r="D116" s="8">
        <v>385</v>
      </c>
      <c r="E116" s="8">
        <v>2334.0000000000005</v>
      </c>
      <c r="F116" s="8">
        <v>8845.9999999999982</v>
      </c>
      <c r="G116" s="1"/>
      <c r="H116" s="7">
        <v>7832.0000000000018</v>
      </c>
      <c r="I116" s="8">
        <v>1357.9999999999995</v>
      </c>
      <c r="J116" s="8">
        <v>4007</v>
      </c>
      <c r="K116" s="9">
        <v>2467.0000000000005</v>
      </c>
    </row>
    <row r="117" spans="1:11" x14ac:dyDescent="0.25">
      <c r="A117" s="279"/>
      <c r="B117" s="31" t="s">
        <v>8</v>
      </c>
      <c r="C117" s="7">
        <v>11474.000000000015</v>
      </c>
      <c r="D117" s="8">
        <v>327.99999999999994</v>
      </c>
      <c r="E117" s="8">
        <v>2090.9999999999995</v>
      </c>
      <c r="F117" s="8">
        <v>9055</v>
      </c>
      <c r="G117" s="1"/>
      <c r="H117" s="7">
        <v>7620.0000000000055</v>
      </c>
      <c r="I117" s="8">
        <v>1288.9999999999993</v>
      </c>
      <c r="J117" s="8">
        <v>3889.9999999999986</v>
      </c>
      <c r="K117" s="9">
        <v>2441</v>
      </c>
    </row>
    <row r="118" spans="1:11" x14ac:dyDescent="0.25">
      <c r="A118" s="279"/>
      <c r="B118" s="31" t="s">
        <v>9</v>
      </c>
      <c r="C118" s="7">
        <v>12240.999999999975</v>
      </c>
      <c r="D118" s="8">
        <v>323.99999999999994</v>
      </c>
      <c r="E118" s="8">
        <v>2603.9999999999995</v>
      </c>
      <c r="F118" s="8">
        <v>9313.0000000000055</v>
      </c>
      <c r="G118" s="1"/>
      <c r="H118" s="7">
        <v>7377.0000000000018</v>
      </c>
      <c r="I118" s="8">
        <v>1314</v>
      </c>
      <c r="J118" s="8">
        <v>3542</v>
      </c>
      <c r="K118" s="9">
        <v>2520.9999999999995</v>
      </c>
    </row>
    <row r="119" spans="1:11" x14ac:dyDescent="0.25">
      <c r="A119" s="279"/>
      <c r="B119" s="31" t="s">
        <v>10</v>
      </c>
      <c r="C119" s="7">
        <v>11757.999999999996</v>
      </c>
      <c r="D119" s="8">
        <v>446</v>
      </c>
      <c r="E119" s="8">
        <v>1961.9999999999998</v>
      </c>
      <c r="F119" s="8">
        <v>9350.0000000000073</v>
      </c>
      <c r="G119" s="1"/>
      <c r="H119" s="7">
        <v>7054.0000000000055</v>
      </c>
      <c r="I119" s="8">
        <v>1065.0000000000002</v>
      </c>
      <c r="J119" s="8">
        <v>3473.9999999999995</v>
      </c>
      <c r="K119" s="9">
        <v>2514.9999999999986</v>
      </c>
    </row>
    <row r="120" spans="1:11" x14ac:dyDescent="0.25">
      <c r="A120" s="279"/>
      <c r="B120" s="31" t="s">
        <v>11</v>
      </c>
      <c r="C120" s="7">
        <v>11911.999999999995</v>
      </c>
      <c r="D120" s="8">
        <v>474</v>
      </c>
      <c r="E120" s="8">
        <v>1999.0000000000002</v>
      </c>
      <c r="F120" s="8">
        <v>9439.0000000000109</v>
      </c>
      <c r="G120" s="1"/>
      <c r="H120" s="7">
        <v>7527.0000000000045</v>
      </c>
      <c r="I120" s="8">
        <v>1365.9999999999998</v>
      </c>
      <c r="J120" s="8">
        <v>3499.9999999999991</v>
      </c>
      <c r="K120" s="9">
        <v>2661.0000000000018</v>
      </c>
    </row>
    <row r="121" spans="1:11" x14ac:dyDescent="0.25">
      <c r="A121" s="279"/>
      <c r="B121" s="31" t="s">
        <v>12</v>
      </c>
      <c r="C121" s="7">
        <v>11744.999999999991</v>
      </c>
      <c r="D121" s="8">
        <v>494.00000000000011</v>
      </c>
      <c r="E121" s="8">
        <v>2104</v>
      </c>
      <c r="F121" s="8">
        <v>9146.9999999999891</v>
      </c>
      <c r="G121" s="1"/>
      <c r="H121" s="7">
        <v>6487.0000000000009</v>
      </c>
      <c r="I121" s="8">
        <v>1083</v>
      </c>
      <c r="J121" s="8">
        <v>2920.0000000000009</v>
      </c>
      <c r="K121" s="9">
        <v>2483.9999999999986</v>
      </c>
    </row>
    <row r="122" spans="1:11" x14ac:dyDescent="0.25">
      <c r="A122" s="279"/>
      <c r="B122" s="31" t="s">
        <v>13</v>
      </c>
      <c r="C122" s="7">
        <v>12712.000000000005</v>
      </c>
      <c r="D122" s="8">
        <v>523.99999999999989</v>
      </c>
      <c r="E122" s="8">
        <v>2516</v>
      </c>
      <c r="F122" s="8">
        <v>9671.9999999999909</v>
      </c>
      <c r="G122" s="1"/>
      <c r="H122" s="7">
        <v>6387.9999999999936</v>
      </c>
      <c r="I122" s="8">
        <v>1371.9999999999998</v>
      </c>
      <c r="J122" s="8">
        <v>2694.9999999999991</v>
      </c>
      <c r="K122" s="9">
        <v>2320.9999999999982</v>
      </c>
    </row>
    <row r="123" spans="1:11" x14ac:dyDescent="0.25">
      <c r="A123" s="279"/>
      <c r="B123" s="31" t="s">
        <v>14</v>
      </c>
      <c r="C123" s="7">
        <v>13242.999999999998</v>
      </c>
      <c r="D123" s="8">
        <v>537.00000000000011</v>
      </c>
      <c r="E123" s="8">
        <v>2258.9999999999995</v>
      </c>
      <c r="F123" s="8">
        <v>10447</v>
      </c>
      <c r="G123" s="1"/>
      <c r="H123" s="7">
        <v>5856.0000000000018</v>
      </c>
      <c r="I123" s="8">
        <v>986</v>
      </c>
      <c r="J123" s="8">
        <v>2469.9999999999986</v>
      </c>
      <c r="K123" s="9">
        <v>2400</v>
      </c>
    </row>
    <row r="124" spans="1:11" x14ac:dyDescent="0.25">
      <c r="A124" s="279"/>
      <c r="B124" s="31" t="s">
        <v>15</v>
      </c>
      <c r="C124" s="7">
        <v>14820.000000000031</v>
      </c>
      <c r="D124" s="8">
        <v>559.99999999999977</v>
      </c>
      <c r="E124" s="8">
        <v>2898.9999999999995</v>
      </c>
      <c r="F124" s="8">
        <v>11361.000000000011</v>
      </c>
      <c r="G124" s="1"/>
      <c r="H124" s="7">
        <v>6080</v>
      </c>
      <c r="I124" s="8">
        <v>1281.9999999999998</v>
      </c>
      <c r="J124" s="8">
        <v>2415.9999999999986</v>
      </c>
      <c r="K124" s="9">
        <v>2382.0000000000009</v>
      </c>
    </row>
    <row r="125" spans="1:11" ht="14.4" thickBot="1" x14ac:dyDescent="0.3">
      <c r="A125" s="280"/>
      <c r="B125" s="33" t="s">
        <v>16</v>
      </c>
      <c r="C125" s="11">
        <v>14105.000000000004</v>
      </c>
      <c r="D125" s="12">
        <v>114.99999999999999</v>
      </c>
      <c r="E125" s="12">
        <v>2648.9999999999995</v>
      </c>
      <c r="F125" s="12">
        <v>11341.000000000007</v>
      </c>
      <c r="G125" s="10"/>
      <c r="H125" s="11">
        <v>6310.9999999999982</v>
      </c>
      <c r="I125" s="12">
        <v>645.00000000000023</v>
      </c>
      <c r="J125" s="12">
        <v>2955.0000000000005</v>
      </c>
      <c r="K125" s="13">
        <v>2711.0000000000009</v>
      </c>
    </row>
    <row r="126" spans="1:11" x14ac:dyDescent="0.25">
      <c r="A126" s="278">
        <v>2014</v>
      </c>
      <c r="B126" s="34" t="s">
        <v>5</v>
      </c>
      <c r="C126" s="16">
        <v>13558.000000000013</v>
      </c>
      <c r="D126" s="17">
        <v>80</v>
      </c>
      <c r="E126" s="8">
        <v>2051.9999999999995</v>
      </c>
      <c r="F126" s="17">
        <v>11425.999999999998</v>
      </c>
      <c r="G126" s="15"/>
      <c r="H126" s="16">
        <v>6969</v>
      </c>
      <c r="I126" s="17">
        <v>1388.9999999999998</v>
      </c>
      <c r="J126" s="17">
        <v>2554.9999999999991</v>
      </c>
      <c r="K126" s="18">
        <v>3025</v>
      </c>
    </row>
    <row r="127" spans="1:11" x14ac:dyDescent="0.25">
      <c r="A127" s="279"/>
      <c r="B127" s="31" t="s">
        <v>6</v>
      </c>
      <c r="C127" s="7">
        <v>14251.999999999995</v>
      </c>
      <c r="D127" s="8">
        <v>1003</v>
      </c>
      <c r="E127" s="8">
        <v>1905</v>
      </c>
      <c r="F127" s="8">
        <v>11343.999999999987</v>
      </c>
      <c r="G127" s="1"/>
      <c r="H127" s="7">
        <v>8489</v>
      </c>
      <c r="I127" s="8">
        <v>2080.0000000000005</v>
      </c>
      <c r="J127" s="8">
        <v>3561.0000000000009</v>
      </c>
      <c r="K127" s="9">
        <v>2848.0000000000014</v>
      </c>
    </row>
    <row r="128" spans="1:11" x14ac:dyDescent="0.25">
      <c r="A128" s="279"/>
      <c r="B128" s="31" t="s">
        <v>7</v>
      </c>
      <c r="C128" s="7">
        <v>13817.999999999995</v>
      </c>
      <c r="D128" s="8">
        <v>969.99999999999989</v>
      </c>
      <c r="E128" s="8">
        <v>1678.0000000000005</v>
      </c>
      <c r="F128" s="8">
        <v>11170.000000000005</v>
      </c>
      <c r="G128" s="1"/>
      <c r="H128" s="7">
        <v>8043.0000000000036</v>
      </c>
      <c r="I128" s="8">
        <v>1701</v>
      </c>
      <c r="J128" s="8">
        <v>3428.9999999999986</v>
      </c>
      <c r="K128" s="9">
        <v>2913.0000000000023</v>
      </c>
    </row>
    <row r="129" spans="1:11" x14ac:dyDescent="0.25">
      <c r="A129" s="279"/>
      <c r="B129" s="31" t="s">
        <v>8</v>
      </c>
      <c r="C129" s="7">
        <v>13950.999999999987</v>
      </c>
      <c r="D129" s="8">
        <v>628</v>
      </c>
      <c r="E129" s="8">
        <v>2013</v>
      </c>
      <c r="F129" s="8">
        <v>11310</v>
      </c>
      <c r="G129" s="1"/>
      <c r="H129" s="7">
        <v>8806</v>
      </c>
      <c r="I129" s="8">
        <v>2156</v>
      </c>
      <c r="J129" s="8">
        <v>3699.9999999999986</v>
      </c>
      <c r="K129" s="9">
        <v>2949.9999999999986</v>
      </c>
    </row>
    <row r="130" spans="1:11" x14ac:dyDescent="0.25">
      <c r="A130" s="279"/>
      <c r="B130" s="31" t="s">
        <v>9</v>
      </c>
      <c r="C130" s="7">
        <v>14281.999999999996</v>
      </c>
      <c r="D130" s="8">
        <v>1036</v>
      </c>
      <c r="E130" s="8">
        <v>2268.0000000000005</v>
      </c>
      <c r="F130" s="8">
        <v>10977.999999999987</v>
      </c>
      <c r="G130" s="1"/>
      <c r="H130" s="7">
        <v>8763.0000000000073</v>
      </c>
      <c r="I130" s="8">
        <v>1929.9999999999998</v>
      </c>
      <c r="J130" s="8">
        <v>3935.0000000000009</v>
      </c>
      <c r="K130" s="9">
        <v>2897.9999999999986</v>
      </c>
    </row>
    <row r="131" spans="1:11" x14ac:dyDescent="0.25">
      <c r="A131" s="279"/>
      <c r="B131" s="31" t="s">
        <v>10</v>
      </c>
      <c r="C131" s="7">
        <v>13916.999999999971</v>
      </c>
      <c r="D131" s="8">
        <v>554</v>
      </c>
      <c r="E131" s="8">
        <v>2229</v>
      </c>
      <c r="F131" s="8">
        <v>11134.000000000011</v>
      </c>
      <c r="G131" s="1"/>
      <c r="H131" s="7">
        <v>8242</v>
      </c>
      <c r="I131" s="8">
        <v>1143</v>
      </c>
      <c r="J131" s="8">
        <v>4051.0000000000009</v>
      </c>
      <c r="K131" s="9">
        <v>3048.0000000000027</v>
      </c>
    </row>
    <row r="132" spans="1:11" x14ac:dyDescent="0.25">
      <c r="A132" s="279"/>
      <c r="B132" s="31" t="s">
        <v>11</v>
      </c>
      <c r="C132" s="7">
        <v>13831.999999999998</v>
      </c>
      <c r="D132" s="8">
        <v>87.999999999999986</v>
      </c>
      <c r="E132" s="8">
        <v>2345.9999999999995</v>
      </c>
      <c r="F132" s="8">
        <v>11398.000000000007</v>
      </c>
      <c r="G132" s="1"/>
      <c r="H132" s="7">
        <v>8306.9999999999982</v>
      </c>
      <c r="I132" s="8">
        <v>742.99999999999989</v>
      </c>
      <c r="J132" s="8">
        <v>4544</v>
      </c>
      <c r="K132" s="9">
        <v>3020</v>
      </c>
    </row>
    <row r="133" spans="1:11" x14ac:dyDescent="0.25">
      <c r="A133" s="279"/>
      <c r="B133" s="31" t="s">
        <v>12</v>
      </c>
      <c r="C133" s="7">
        <v>13577.000000000013</v>
      </c>
      <c r="D133" s="8">
        <v>28</v>
      </c>
      <c r="E133" s="8">
        <v>2456.9999999999991</v>
      </c>
      <c r="F133" s="8">
        <v>11092.000000000018</v>
      </c>
      <c r="G133" s="1"/>
      <c r="H133" s="7">
        <v>7617</v>
      </c>
      <c r="I133" s="8">
        <v>413.00000000000006</v>
      </c>
      <c r="J133" s="8">
        <v>4328</v>
      </c>
      <c r="K133" s="9">
        <v>2876.0000000000018</v>
      </c>
    </row>
    <row r="134" spans="1:11" x14ac:dyDescent="0.25">
      <c r="A134" s="279"/>
      <c r="B134" s="31" t="s">
        <v>13</v>
      </c>
      <c r="C134" s="7">
        <v>14077.000000000011</v>
      </c>
      <c r="D134" s="8">
        <v>17</v>
      </c>
      <c r="E134" s="8">
        <v>2582.0000000000014</v>
      </c>
      <c r="F134" s="8">
        <v>11477.999999999996</v>
      </c>
      <c r="G134" s="1"/>
      <c r="H134" s="7">
        <v>8143.0000000000055</v>
      </c>
      <c r="I134" s="8">
        <v>643.99999999999989</v>
      </c>
      <c r="J134" s="8">
        <v>4382.9999999999991</v>
      </c>
      <c r="K134" s="9">
        <v>3116</v>
      </c>
    </row>
    <row r="135" spans="1:11" x14ac:dyDescent="0.25">
      <c r="A135" s="279"/>
      <c r="B135" s="31" t="s">
        <v>14</v>
      </c>
      <c r="C135" s="7">
        <v>14053.999999999991</v>
      </c>
      <c r="D135" s="8">
        <v>27</v>
      </c>
      <c r="E135" s="8">
        <v>2507</v>
      </c>
      <c r="F135" s="8">
        <v>11519.999999999995</v>
      </c>
      <c r="G135" s="1"/>
      <c r="H135" s="7">
        <v>8216.9999999999982</v>
      </c>
      <c r="I135" s="8">
        <v>715.99999999999977</v>
      </c>
      <c r="J135" s="8">
        <v>4193</v>
      </c>
      <c r="K135" s="9">
        <v>3307.9999999999982</v>
      </c>
    </row>
    <row r="136" spans="1:11" x14ac:dyDescent="0.25">
      <c r="A136" s="279"/>
      <c r="B136" s="31" t="s">
        <v>15</v>
      </c>
      <c r="C136" s="7">
        <v>14062.000000000013</v>
      </c>
      <c r="D136" s="8">
        <v>11</v>
      </c>
      <c r="E136" s="8">
        <v>2693.9999999999995</v>
      </c>
      <c r="F136" s="8">
        <v>11356.999999999984</v>
      </c>
      <c r="G136" s="1"/>
      <c r="H136" s="7">
        <v>9060.9999999999964</v>
      </c>
      <c r="I136" s="8">
        <v>1644.9999999999998</v>
      </c>
      <c r="J136" s="8">
        <v>3995.0000000000005</v>
      </c>
      <c r="K136" s="9">
        <v>3421.0000000000009</v>
      </c>
    </row>
    <row r="137" spans="1:11" ht="14.4" thickBot="1" x14ac:dyDescent="0.3">
      <c r="A137" s="280"/>
      <c r="B137" s="33" t="s">
        <v>16</v>
      </c>
      <c r="C137" s="11">
        <v>14209.000000000002</v>
      </c>
      <c r="D137" s="12">
        <v>700</v>
      </c>
      <c r="E137" s="12">
        <v>2202.0000000000005</v>
      </c>
      <c r="F137" s="12">
        <v>11307.000000000013</v>
      </c>
      <c r="G137" s="10"/>
      <c r="H137" s="11">
        <v>8762.0000000000091</v>
      </c>
      <c r="I137" s="12">
        <v>1321</v>
      </c>
      <c r="J137" s="12">
        <v>3693.0000000000005</v>
      </c>
      <c r="K137" s="13">
        <v>3748</v>
      </c>
    </row>
    <row r="138" spans="1:11" x14ac:dyDescent="0.25">
      <c r="A138" s="278">
        <v>2015</v>
      </c>
      <c r="B138" s="34" t="s">
        <v>5</v>
      </c>
      <c r="C138" s="16">
        <v>13563.000000000011</v>
      </c>
      <c r="D138" s="17">
        <v>55</v>
      </c>
      <c r="E138" s="8">
        <v>2174.0000000000009</v>
      </c>
      <c r="F138" s="17">
        <v>11334.000000000016</v>
      </c>
      <c r="G138" s="15"/>
      <c r="H138" s="16">
        <v>8298.0000000000055</v>
      </c>
      <c r="I138" s="17">
        <v>541.99999999999989</v>
      </c>
      <c r="J138" s="17">
        <v>3706.9999999999991</v>
      </c>
      <c r="K138" s="18">
        <v>4048.9999999999991</v>
      </c>
    </row>
    <row r="139" spans="1:11" x14ac:dyDescent="0.25">
      <c r="A139" s="279"/>
      <c r="B139" s="31" t="s">
        <v>6</v>
      </c>
      <c r="C139" s="7">
        <v>13045.999999999987</v>
      </c>
      <c r="D139" s="8">
        <v>13</v>
      </c>
      <c r="E139" s="8">
        <v>1907.9999999999995</v>
      </c>
      <c r="F139" s="8">
        <v>11125.000000000009</v>
      </c>
      <c r="G139" s="1"/>
      <c r="H139" s="7">
        <v>8125.9999999999945</v>
      </c>
      <c r="I139" s="8">
        <v>895</v>
      </c>
      <c r="J139" s="8">
        <v>3281.9999999999995</v>
      </c>
      <c r="K139" s="9">
        <v>3949.0000000000055</v>
      </c>
    </row>
    <row r="140" spans="1:11" x14ac:dyDescent="0.25">
      <c r="A140" s="279"/>
      <c r="B140" s="31" t="s">
        <v>7</v>
      </c>
      <c r="C140" s="7">
        <v>14506.999999999991</v>
      </c>
      <c r="D140" s="8">
        <v>168</v>
      </c>
      <c r="E140" s="8">
        <v>2982.9999999999995</v>
      </c>
      <c r="F140" s="8">
        <v>11355.999999999998</v>
      </c>
      <c r="G140" s="1"/>
      <c r="H140" s="7">
        <v>8286</v>
      </c>
      <c r="I140" s="8">
        <v>942.99999999999977</v>
      </c>
      <c r="J140" s="8">
        <v>3424.0000000000005</v>
      </c>
      <c r="K140" s="9">
        <v>3918.9999999999986</v>
      </c>
    </row>
    <row r="141" spans="1:11" x14ac:dyDescent="0.25">
      <c r="A141" s="279"/>
      <c r="B141" s="31" t="s">
        <v>8</v>
      </c>
      <c r="C141" s="7">
        <v>14301.000000000018</v>
      </c>
      <c r="D141" s="8">
        <v>235.00000000000003</v>
      </c>
      <c r="E141" s="8">
        <v>2804.0000000000005</v>
      </c>
      <c r="F141" s="8">
        <v>11262.000000000025</v>
      </c>
      <c r="G141" s="1"/>
      <c r="H141" s="7">
        <v>8156.0000000000036</v>
      </c>
      <c r="I141" s="8">
        <v>900.99999999999989</v>
      </c>
      <c r="J141" s="8">
        <v>3374.9999999999995</v>
      </c>
      <c r="K141" s="9">
        <v>3879.9999999999991</v>
      </c>
    </row>
    <row r="142" spans="1:11" x14ac:dyDescent="0.25">
      <c r="A142" s="279"/>
      <c r="B142" s="31" t="s">
        <v>9</v>
      </c>
      <c r="C142" s="7">
        <v>15169.999999999989</v>
      </c>
      <c r="D142" s="8">
        <v>250.99999999999994</v>
      </c>
      <c r="E142" s="8">
        <v>2872.9999999999995</v>
      </c>
      <c r="F142" s="8">
        <v>12046.000000000002</v>
      </c>
      <c r="G142" s="1"/>
      <c r="H142" s="7">
        <v>8272.9999999999964</v>
      </c>
      <c r="I142" s="8">
        <v>608</v>
      </c>
      <c r="J142" s="8">
        <v>3129.0000000000005</v>
      </c>
      <c r="K142" s="9">
        <v>4535.9999999999973</v>
      </c>
    </row>
    <row r="143" spans="1:11" x14ac:dyDescent="0.25">
      <c r="A143" s="279"/>
      <c r="B143" s="31" t="s">
        <v>10</v>
      </c>
      <c r="C143" s="7">
        <v>14523.999999999985</v>
      </c>
      <c r="D143" s="8">
        <v>201</v>
      </c>
      <c r="E143" s="8">
        <v>2125.9999999999995</v>
      </c>
      <c r="F143" s="8">
        <v>12196.999999999989</v>
      </c>
      <c r="G143" s="1"/>
      <c r="H143" s="7">
        <v>8340.0000000000073</v>
      </c>
      <c r="I143" s="8">
        <v>611.00000000000011</v>
      </c>
      <c r="J143" s="8">
        <v>3220.0000000000009</v>
      </c>
      <c r="K143" s="9">
        <v>4508.9999999999982</v>
      </c>
    </row>
    <row r="144" spans="1:11" x14ac:dyDescent="0.25">
      <c r="A144" s="279"/>
      <c r="B144" s="31" t="s">
        <v>11</v>
      </c>
      <c r="C144" s="7">
        <v>15078.999999999993</v>
      </c>
      <c r="D144" s="8">
        <v>586</v>
      </c>
      <c r="E144" s="8">
        <v>2492.9999999999995</v>
      </c>
      <c r="F144" s="8">
        <v>11999.999999999996</v>
      </c>
      <c r="G144" s="1"/>
      <c r="H144" s="7">
        <v>7465.9999999999991</v>
      </c>
      <c r="I144" s="8">
        <v>328.00000000000006</v>
      </c>
      <c r="J144" s="8">
        <v>2844.0000000000009</v>
      </c>
      <c r="K144" s="9">
        <v>4294.0000000000027</v>
      </c>
    </row>
    <row r="145" spans="1:12" x14ac:dyDescent="0.25">
      <c r="A145" s="279"/>
      <c r="B145" s="31" t="s">
        <v>12</v>
      </c>
      <c r="C145" s="7">
        <v>15425.999999999976</v>
      </c>
      <c r="D145" s="8">
        <v>481</v>
      </c>
      <c r="E145" s="8">
        <v>2415.9999999999995</v>
      </c>
      <c r="F145" s="8">
        <v>12528.999999999991</v>
      </c>
      <c r="G145" s="1"/>
      <c r="H145" s="7">
        <v>8194.9999999999945</v>
      </c>
      <c r="I145" s="8">
        <v>690</v>
      </c>
      <c r="J145" s="8">
        <v>2964.9999999999991</v>
      </c>
      <c r="K145" s="9">
        <v>4540.0000000000009</v>
      </c>
    </row>
    <row r="146" spans="1:12" x14ac:dyDescent="0.25">
      <c r="A146" s="279"/>
      <c r="B146" s="31" t="s">
        <v>13</v>
      </c>
      <c r="C146" s="7">
        <v>14745</v>
      </c>
      <c r="D146" s="8">
        <v>196.00000000000003</v>
      </c>
      <c r="E146" s="8">
        <v>2236.9999999999995</v>
      </c>
      <c r="F146" s="8">
        <v>12312.000000000025</v>
      </c>
      <c r="G146" s="1"/>
      <c r="H146" s="7">
        <v>8408.0000000000018</v>
      </c>
      <c r="I146" s="8">
        <v>689</v>
      </c>
      <c r="J146" s="8">
        <v>2925.0000000000009</v>
      </c>
      <c r="K146" s="9">
        <v>4794.0000000000009</v>
      </c>
    </row>
    <row r="147" spans="1:12" x14ac:dyDescent="0.25">
      <c r="A147" s="279"/>
      <c r="B147" s="31" t="s">
        <v>14</v>
      </c>
      <c r="C147" s="7">
        <v>15137.000000000009</v>
      </c>
      <c r="D147" s="8">
        <v>207</v>
      </c>
      <c r="E147" s="8">
        <v>2785</v>
      </c>
      <c r="F147" s="8">
        <v>12145.000000000007</v>
      </c>
      <c r="G147" s="1"/>
      <c r="H147" s="7">
        <v>8697.9999999999964</v>
      </c>
      <c r="I147" s="8">
        <v>447.99999999999994</v>
      </c>
      <c r="J147" s="8">
        <v>2842</v>
      </c>
      <c r="K147" s="9">
        <v>5407.9999999999982</v>
      </c>
    </row>
    <row r="148" spans="1:12" x14ac:dyDescent="0.25">
      <c r="A148" s="279"/>
      <c r="B148" s="31" t="s">
        <v>15</v>
      </c>
      <c r="C148" s="7">
        <v>15091.000000000004</v>
      </c>
      <c r="D148" s="8">
        <v>59</v>
      </c>
      <c r="E148" s="8">
        <v>2515.9999999999995</v>
      </c>
      <c r="F148" s="8">
        <v>12515.999999999971</v>
      </c>
      <c r="G148" s="1"/>
      <c r="H148" s="7">
        <v>9250.9999999999982</v>
      </c>
      <c r="I148" s="8">
        <v>296</v>
      </c>
      <c r="J148" s="8">
        <v>3455</v>
      </c>
      <c r="K148" s="9">
        <v>5500.0000000000018</v>
      </c>
    </row>
    <row r="149" spans="1:12" ht="14.4" thickBot="1" x14ac:dyDescent="0.3">
      <c r="A149" s="280"/>
      <c r="B149" s="33" t="s">
        <v>16</v>
      </c>
      <c r="C149" s="11">
        <v>15459.000000000011</v>
      </c>
      <c r="D149" s="12">
        <v>59</v>
      </c>
      <c r="E149" s="12">
        <v>2927.0000000000005</v>
      </c>
      <c r="F149" s="12">
        <v>12472.999999999991</v>
      </c>
      <c r="G149" s="10"/>
      <c r="H149" s="11">
        <v>9475.9999999999945</v>
      </c>
      <c r="I149" s="12">
        <v>123</v>
      </c>
      <c r="J149" s="12">
        <v>3633.0000000000005</v>
      </c>
      <c r="K149" s="13">
        <v>5720.0000000000009</v>
      </c>
    </row>
    <row r="150" spans="1:12" x14ac:dyDescent="0.25">
      <c r="A150" s="278">
        <v>2016</v>
      </c>
      <c r="B150" s="34" t="s">
        <v>5</v>
      </c>
      <c r="C150" s="16">
        <v>14749</v>
      </c>
      <c r="D150" s="17">
        <v>25</v>
      </c>
      <c r="E150" s="8">
        <v>2821</v>
      </c>
      <c r="F150" s="17">
        <v>11903</v>
      </c>
      <c r="G150" s="15"/>
      <c r="H150" s="16">
        <v>9870</v>
      </c>
      <c r="I150" s="17">
        <v>37</v>
      </c>
      <c r="J150" s="17">
        <v>4214</v>
      </c>
      <c r="K150" s="18">
        <v>5619</v>
      </c>
    </row>
    <row r="151" spans="1:12" x14ac:dyDescent="0.25">
      <c r="A151" s="279"/>
      <c r="B151" s="31" t="s">
        <v>6</v>
      </c>
      <c r="C151" s="7">
        <v>14405</v>
      </c>
      <c r="D151" s="8">
        <v>44</v>
      </c>
      <c r="E151" s="8">
        <v>2584</v>
      </c>
      <c r="F151" s="8">
        <v>11777</v>
      </c>
      <c r="G151" s="1"/>
      <c r="H151" s="7">
        <v>9295</v>
      </c>
      <c r="I151" s="8">
        <v>11</v>
      </c>
      <c r="J151" s="8">
        <v>3803</v>
      </c>
      <c r="K151" s="9">
        <v>5481</v>
      </c>
    </row>
    <row r="152" spans="1:12" x14ac:dyDescent="0.25">
      <c r="A152" s="279"/>
      <c r="B152" s="31" t="s">
        <v>7</v>
      </c>
      <c r="C152" s="7">
        <v>14146</v>
      </c>
      <c r="D152" s="8">
        <v>192</v>
      </c>
      <c r="E152" s="8">
        <v>2257</v>
      </c>
      <c r="F152" s="8">
        <v>11697</v>
      </c>
      <c r="G152" s="1"/>
      <c r="H152" s="7">
        <v>10072</v>
      </c>
      <c r="I152" s="8">
        <v>47</v>
      </c>
      <c r="J152" s="8">
        <v>3972</v>
      </c>
      <c r="K152" s="9">
        <v>6053</v>
      </c>
    </row>
    <row r="153" spans="1:12" x14ac:dyDescent="0.25">
      <c r="A153" s="279"/>
      <c r="B153" s="31" t="s">
        <v>8</v>
      </c>
      <c r="C153" s="7">
        <v>15385</v>
      </c>
      <c r="D153" s="8">
        <v>242</v>
      </c>
      <c r="E153" s="8">
        <v>2796</v>
      </c>
      <c r="F153" s="8">
        <v>12347</v>
      </c>
      <c r="G153" s="1"/>
      <c r="H153" s="7">
        <v>10055</v>
      </c>
      <c r="I153" s="8">
        <v>21</v>
      </c>
      <c r="J153" s="8">
        <v>3934</v>
      </c>
      <c r="K153" s="9">
        <v>6100</v>
      </c>
    </row>
    <row r="154" spans="1:12" x14ac:dyDescent="0.25">
      <c r="A154" s="279"/>
      <c r="B154" s="31" t="s">
        <v>9</v>
      </c>
      <c r="C154" s="7">
        <v>15058</v>
      </c>
      <c r="D154" s="8">
        <v>312</v>
      </c>
      <c r="E154" s="8">
        <v>2307</v>
      </c>
      <c r="F154" s="8">
        <v>12439</v>
      </c>
      <c r="G154" s="1"/>
      <c r="H154" s="7">
        <v>9547</v>
      </c>
      <c r="I154" s="8">
        <v>29</v>
      </c>
      <c r="J154" s="8">
        <v>3699</v>
      </c>
      <c r="K154" s="9">
        <v>5819</v>
      </c>
    </row>
    <row r="155" spans="1:12" x14ac:dyDescent="0.25">
      <c r="A155" s="279"/>
      <c r="B155" s="31" t="s">
        <v>10</v>
      </c>
      <c r="C155" s="7">
        <v>16146</v>
      </c>
      <c r="D155" s="8">
        <v>229</v>
      </c>
      <c r="E155" s="8">
        <v>3307</v>
      </c>
      <c r="F155" s="8">
        <v>12610</v>
      </c>
      <c r="G155" s="1"/>
      <c r="H155" s="7">
        <v>9997</v>
      </c>
      <c r="I155" s="8">
        <v>34</v>
      </c>
      <c r="J155" s="8">
        <v>3956</v>
      </c>
      <c r="K155" s="9">
        <v>6007</v>
      </c>
      <c r="L155" s="196"/>
    </row>
    <row r="156" spans="1:12" x14ac:dyDescent="0.25">
      <c r="A156" s="279"/>
      <c r="B156" s="31" t="s">
        <v>11</v>
      </c>
      <c r="C156" s="7">
        <v>16521</v>
      </c>
      <c r="D156" s="8">
        <v>756</v>
      </c>
      <c r="E156" s="8">
        <v>2868</v>
      </c>
      <c r="F156" s="8">
        <v>12897</v>
      </c>
      <c r="G156" s="1"/>
      <c r="H156" s="7">
        <v>9543</v>
      </c>
      <c r="I156" s="8">
        <v>21</v>
      </c>
      <c r="J156" s="8">
        <v>3719</v>
      </c>
      <c r="K156" s="9">
        <v>5803</v>
      </c>
      <c r="L156" s="196"/>
    </row>
    <row r="157" spans="1:12" x14ac:dyDescent="0.25">
      <c r="A157" s="279"/>
      <c r="B157" s="31" t="s">
        <v>12</v>
      </c>
      <c r="C157" s="7">
        <v>16782</v>
      </c>
      <c r="D157" s="8">
        <v>1047</v>
      </c>
      <c r="E157" s="8">
        <v>2828</v>
      </c>
      <c r="F157" s="8">
        <v>12907</v>
      </c>
      <c r="G157" s="1"/>
      <c r="H157" s="7">
        <v>9667</v>
      </c>
      <c r="I157" s="8">
        <v>7</v>
      </c>
      <c r="J157" s="8">
        <v>3803</v>
      </c>
      <c r="K157" s="9">
        <v>5857</v>
      </c>
      <c r="L157" s="196"/>
    </row>
    <row r="158" spans="1:12" x14ac:dyDescent="0.25">
      <c r="A158" s="279"/>
      <c r="B158" s="31" t="s">
        <v>13</v>
      </c>
      <c r="C158" s="7">
        <v>16612</v>
      </c>
      <c r="D158" s="8">
        <v>446</v>
      </c>
      <c r="E158" s="8">
        <v>2936</v>
      </c>
      <c r="F158" s="8">
        <v>13230</v>
      </c>
      <c r="G158" s="1"/>
      <c r="H158" s="7">
        <v>10143</v>
      </c>
      <c r="I158" s="8">
        <v>3</v>
      </c>
      <c r="J158" s="8">
        <v>3854</v>
      </c>
      <c r="K158" s="9">
        <v>6286</v>
      </c>
      <c r="L158" s="196"/>
    </row>
    <row r="159" spans="1:12" x14ac:dyDescent="0.25">
      <c r="A159" s="279"/>
      <c r="B159" s="31" t="s">
        <v>14</v>
      </c>
      <c r="C159" s="7">
        <v>16536</v>
      </c>
      <c r="D159" s="8">
        <v>289</v>
      </c>
      <c r="E159" s="8">
        <v>3142</v>
      </c>
      <c r="F159" s="8">
        <v>13105</v>
      </c>
      <c r="G159" s="1"/>
      <c r="H159" s="7">
        <v>9682</v>
      </c>
      <c r="I159" s="8">
        <v>0</v>
      </c>
      <c r="J159" s="8">
        <v>3631</v>
      </c>
      <c r="K159" s="9">
        <v>6051</v>
      </c>
      <c r="L159" s="196"/>
    </row>
    <row r="160" spans="1:12" x14ac:dyDescent="0.25">
      <c r="A160" s="279"/>
      <c r="B160" s="31" t="s">
        <v>15</v>
      </c>
      <c r="C160" s="7">
        <v>16705</v>
      </c>
      <c r="D160" s="8">
        <v>60</v>
      </c>
      <c r="E160" s="8">
        <v>3232</v>
      </c>
      <c r="F160" s="8">
        <v>13413</v>
      </c>
      <c r="G160" s="1"/>
      <c r="H160" s="7">
        <v>9614</v>
      </c>
      <c r="I160" s="8"/>
      <c r="J160" s="8">
        <v>3594</v>
      </c>
      <c r="K160" s="9">
        <v>6020</v>
      </c>
      <c r="L160" s="196"/>
    </row>
    <row r="161" spans="1:12" ht="14.4" thickBot="1" x14ac:dyDescent="0.3">
      <c r="A161" s="280"/>
      <c r="B161" s="33" t="s">
        <v>16</v>
      </c>
      <c r="C161" s="11">
        <v>16560</v>
      </c>
      <c r="D161" s="12">
        <v>446</v>
      </c>
      <c r="E161" s="12">
        <v>2906</v>
      </c>
      <c r="F161" s="12">
        <v>13208</v>
      </c>
      <c r="G161" s="10"/>
      <c r="H161" s="11">
        <v>9828</v>
      </c>
      <c r="I161" s="12"/>
      <c r="J161" s="12">
        <v>4011</v>
      </c>
      <c r="K161" s="13">
        <v>5817</v>
      </c>
      <c r="L161" s="196"/>
    </row>
    <row r="162" spans="1:12" x14ac:dyDescent="0.25">
      <c r="A162" s="278">
        <v>2017</v>
      </c>
      <c r="B162" s="34" t="s">
        <v>5</v>
      </c>
      <c r="C162" s="16">
        <v>16782</v>
      </c>
      <c r="D162" s="17">
        <v>255</v>
      </c>
      <c r="E162" s="8">
        <v>3160</v>
      </c>
      <c r="F162" s="17">
        <v>13367</v>
      </c>
      <c r="G162" s="15"/>
      <c r="H162" s="16">
        <v>9862</v>
      </c>
      <c r="I162" s="17"/>
      <c r="J162" s="17">
        <v>4077</v>
      </c>
      <c r="K162" s="18">
        <v>5785</v>
      </c>
      <c r="L162" s="196"/>
    </row>
    <row r="163" spans="1:12" x14ac:dyDescent="0.25">
      <c r="A163" s="279"/>
      <c r="B163" s="31" t="s">
        <v>6</v>
      </c>
      <c r="C163" s="7">
        <v>16725</v>
      </c>
      <c r="D163" s="8">
        <v>169</v>
      </c>
      <c r="E163" s="8">
        <v>2949</v>
      </c>
      <c r="F163" s="8">
        <v>13607</v>
      </c>
      <c r="G163" s="1"/>
      <c r="H163" s="7">
        <v>10394</v>
      </c>
      <c r="I163" s="8"/>
      <c r="J163" s="8">
        <v>4329</v>
      </c>
      <c r="K163" s="9">
        <v>6065</v>
      </c>
      <c r="L163" s="196"/>
    </row>
    <row r="164" spans="1:12" x14ac:dyDescent="0.25">
      <c r="A164" s="279"/>
      <c r="B164" s="31" t="s">
        <v>7</v>
      </c>
      <c r="C164" s="7">
        <v>16970</v>
      </c>
      <c r="D164" s="8">
        <v>484</v>
      </c>
      <c r="E164" s="8">
        <v>2709</v>
      </c>
      <c r="F164" s="8">
        <v>13777</v>
      </c>
      <c r="G164" s="1"/>
      <c r="H164" s="7">
        <v>10355</v>
      </c>
      <c r="I164" s="8">
        <v>275</v>
      </c>
      <c r="J164" s="8">
        <v>3904</v>
      </c>
      <c r="K164" s="9">
        <v>6176</v>
      </c>
      <c r="L164" s="196"/>
    </row>
    <row r="165" spans="1:12" x14ac:dyDescent="0.25">
      <c r="A165" s="279"/>
      <c r="B165" s="31" t="s">
        <v>8</v>
      </c>
      <c r="C165" s="7">
        <v>16697</v>
      </c>
      <c r="D165" s="8">
        <v>186</v>
      </c>
      <c r="E165" s="8">
        <v>2733</v>
      </c>
      <c r="F165" s="8">
        <v>13778</v>
      </c>
      <c r="G165" s="1"/>
      <c r="H165" s="7">
        <v>10105</v>
      </c>
      <c r="I165" s="8">
        <v>167</v>
      </c>
      <c r="J165" s="8">
        <v>3801</v>
      </c>
      <c r="K165" s="9">
        <v>6137</v>
      </c>
      <c r="L165" s="196"/>
    </row>
    <row r="166" spans="1:12" x14ac:dyDescent="0.25">
      <c r="A166" s="279"/>
      <c r="B166" s="31" t="s">
        <v>9</v>
      </c>
      <c r="C166" s="7">
        <v>16873</v>
      </c>
      <c r="D166" s="8">
        <v>8</v>
      </c>
      <c r="E166" s="8">
        <v>3191</v>
      </c>
      <c r="F166" s="8">
        <v>13674</v>
      </c>
      <c r="G166" s="1"/>
      <c r="H166" s="7">
        <v>9822</v>
      </c>
      <c r="I166" s="8">
        <v>56</v>
      </c>
      <c r="J166" s="8">
        <v>3647</v>
      </c>
      <c r="K166" s="9">
        <v>6119</v>
      </c>
      <c r="L166" s="196"/>
    </row>
    <row r="167" spans="1:12" x14ac:dyDescent="0.25">
      <c r="A167" s="279"/>
      <c r="B167" s="31" t="s">
        <v>10</v>
      </c>
      <c r="C167" s="7">
        <v>17058</v>
      </c>
      <c r="D167" s="8">
        <v>5</v>
      </c>
      <c r="E167" s="8">
        <v>2913</v>
      </c>
      <c r="F167" s="8">
        <v>14140</v>
      </c>
      <c r="G167" s="1"/>
      <c r="H167" s="7">
        <v>11551</v>
      </c>
      <c r="I167" s="8">
        <v>2</v>
      </c>
      <c r="J167" s="8">
        <v>5088</v>
      </c>
      <c r="K167" s="9">
        <v>6461</v>
      </c>
      <c r="L167" s="196"/>
    </row>
    <row r="168" spans="1:12" x14ac:dyDescent="0.25">
      <c r="A168" s="279"/>
      <c r="B168" s="31" t="s">
        <v>11</v>
      </c>
      <c r="C168" s="7">
        <v>17221</v>
      </c>
      <c r="D168" s="8">
        <v>1</v>
      </c>
      <c r="E168" s="8">
        <v>3371</v>
      </c>
      <c r="F168" s="8">
        <v>13849</v>
      </c>
      <c r="G168" s="1"/>
      <c r="H168" s="7">
        <v>11468</v>
      </c>
      <c r="I168" s="8">
        <v>0</v>
      </c>
      <c r="J168" s="8">
        <v>5035</v>
      </c>
      <c r="K168" s="9">
        <v>6433</v>
      </c>
      <c r="L168" s="196"/>
    </row>
    <row r="169" spans="1:12" x14ac:dyDescent="0.25">
      <c r="A169" s="279"/>
      <c r="B169" s="31" t="s">
        <v>12</v>
      </c>
      <c r="C169" s="7">
        <v>17448</v>
      </c>
      <c r="D169" s="8">
        <v>1</v>
      </c>
      <c r="E169" s="8">
        <v>2965</v>
      </c>
      <c r="F169" s="8">
        <v>14482</v>
      </c>
      <c r="G169" s="1"/>
      <c r="H169" s="7">
        <v>11703</v>
      </c>
      <c r="I169" s="8"/>
      <c r="J169" s="8">
        <v>5236</v>
      </c>
      <c r="K169" s="9">
        <v>6467</v>
      </c>
      <c r="L169" s="196"/>
    </row>
    <row r="170" spans="1:12" x14ac:dyDescent="0.25">
      <c r="A170" s="279"/>
      <c r="B170" s="31" t="s">
        <v>13</v>
      </c>
      <c r="C170" s="7">
        <v>17398</v>
      </c>
      <c r="D170" s="8">
        <v>1</v>
      </c>
      <c r="E170" s="8">
        <v>3139</v>
      </c>
      <c r="F170" s="8">
        <v>14258</v>
      </c>
      <c r="G170" s="1"/>
      <c r="H170" s="7">
        <v>11583</v>
      </c>
      <c r="I170" s="8"/>
      <c r="J170" s="8">
        <v>4885</v>
      </c>
      <c r="K170" s="9">
        <v>6698</v>
      </c>
      <c r="L170" s="196"/>
    </row>
    <row r="171" spans="1:12" x14ac:dyDescent="0.25">
      <c r="A171" s="279"/>
      <c r="B171" s="31" t="s">
        <v>14</v>
      </c>
      <c r="C171" s="7">
        <v>18792</v>
      </c>
      <c r="D171" s="8">
        <v>1</v>
      </c>
      <c r="E171" s="8">
        <v>3682</v>
      </c>
      <c r="F171" s="8">
        <v>15109</v>
      </c>
      <c r="G171" s="1"/>
      <c r="H171" s="7">
        <v>12072</v>
      </c>
      <c r="I171" s="8"/>
      <c r="J171" s="8">
        <v>5387</v>
      </c>
      <c r="K171" s="9">
        <v>6685</v>
      </c>
      <c r="L171" s="196"/>
    </row>
    <row r="172" spans="1:12" x14ac:dyDescent="0.25">
      <c r="A172" s="279"/>
      <c r="B172" s="31" t="s">
        <v>15</v>
      </c>
      <c r="C172" s="7">
        <v>18681</v>
      </c>
      <c r="D172" s="8">
        <v>1</v>
      </c>
      <c r="E172" s="8">
        <v>3660</v>
      </c>
      <c r="F172" s="8">
        <v>15020</v>
      </c>
      <c r="G172" s="1"/>
      <c r="H172" s="7">
        <v>11729</v>
      </c>
      <c r="I172" s="8"/>
      <c r="J172" s="8">
        <v>5257</v>
      </c>
      <c r="K172" s="9">
        <v>6472</v>
      </c>
      <c r="L172" s="196"/>
    </row>
    <row r="173" spans="1:12" ht="14.4" thickBot="1" x14ac:dyDescent="0.3">
      <c r="A173" s="280"/>
      <c r="B173" s="33" t="s">
        <v>16</v>
      </c>
      <c r="C173" s="11">
        <v>19799</v>
      </c>
      <c r="D173" s="12">
        <v>31</v>
      </c>
      <c r="E173" s="12">
        <v>4181</v>
      </c>
      <c r="F173" s="12">
        <v>15587</v>
      </c>
      <c r="G173" s="10"/>
      <c r="H173" s="11">
        <v>12255</v>
      </c>
      <c r="I173" s="12"/>
      <c r="J173" s="12">
        <v>5685</v>
      </c>
      <c r="K173" s="13">
        <v>6570</v>
      </c>
      <c r="L173" s="196"/>
    </row>
    <row r="174" spans="1:12" x14ac:dyDescent="0.25">
      <c r="A174" s="281">
        <v>2018</v>
      </c>
      <c r="B174" s="34" t="s">
        <v>5</v>
      </c>
      <c r="C174" s="16">
        <v>20375</v>
      </c>
      <c r="D174" s="35">
        <v>47</v>
      </c>
      <c r="E174" s="35">
        <v>5014</v>
      </c>
      <c r="F174" s="35">
        <v>15314</v>
      </c>
      <c r="G174" s="15"/>
      <c r="H174" s="16">
        <v>11200</v>
      </c>
      <c r="I174" s="35">
        <v>236</v>
      </c>
      <c r="J174" s="35">
        <v>4630</v>
      </c>
      <c r="K174" s="36">
        <v>6334</v>
      </c>
      <c r="L174" s="196"/>
    </row>
    <row r="175" spans="1:12" x14ac:dyDescent="0.25">
      <c r="A175" s="282"/>
      <c r="B175" s="31" t="s">
        <v>6</v>
      </c>
      <c r="C175" s="7">
        <v>20382</v>
      </c>
      <c r="D175" s="22">
        <v>55</v>
      </c>
      <c r="E175" s="22">
        <v>5262</v>
      </c>
      <c r="F175" s="22">
        <v>15065</v>
      </c>
      <c r="G175" s="1"/>
      <c r="H175" s="7">
        <v>11556</v>
      </c>
      <c r="I175" s="22">
        <v>196</v>
      </c>
      <c r="J175" s="22">
        <v>4862</v>
      </c>
      <c r="K175" s="28">
        <v>6498</v>
      </c>
      <c r="L175" s="196"/>
    </row>
    <row r="176" spans="1:12" x14ac:dyDescent="0.25">
      <c r="A176" s="282"/>
      <c r="B176" s="31" t="s">
        <v>7</v>
      </c>
      <c r="C176" s="7">
        <v>19521</v>
      </c>
      <c r="D176" s="22">
        <v>37</v>
      </c>
      <c r="E176" s="22">
        <v>4643</v>
      </c>
      <c r="F176" s="22">
        <v>14841</v>
      </c>
      <c r="G176" s="1"/>
      <c r="H176" s="7">
        <v>10831</v>
      </c>
      <c r="I176" s="22">
        <v>156</v>
      </c>
      <c r="J176" s="22">
        <v>4125</v>
      </c>
      <c r="K176" s="28">
        <v>6550</v>
      </c>
      <c r="L176" s="196"/>
    </row>
    <row r="177" spans="1:12" x14ac:dyDescent="0.25">
      <c r="A177" s="282"/>
      <c r="B177" s="31" t="s">
        <v>8</v>
      </c>
      <c r="C177" s="7">
        <v>18249</v>
      </c>
      <c r="D177" s="22">
        <v>17</v>
      </c>
      <c r="E177" s="22">
        <v>4014</v>
      </c>
      <c r="F177" s="22">
        <v>14218</v>
      </c>
      <c r="G177" s="1"/>
      <c r="H177" s="7">
        <v>10899</v>
      </c>
      <c r="I177" s="22">
        <v>116</v>
      </c>
      <c r="J177" s="22">
        <v>4157</v>
      </c>
      <c r="K177" s="28">
        <v>6626</v>
      </c>
      <c r="L177" s="196"/>
    </row>
    <row r="178" spans="1:12" x14ac:dyDescent="0.25">
      <c r="A178" s="282"/>
      <c r="B178" s="31" t="s">
        <v>9</v>
      </c>
      <c r="C178" s="7">
        <v>19377</v>
      </c>
      <c r="D178" s="22">
        <v>11</v>
      </c>
      <c r="E178" s="22">
        <v>4974</v>
      </c>
      <c r="F178" s="22">
        <v>14392</v>
      </c>
      <c r="G178" s="1"/>
      <c r="H178" s="7">
        <v>10759</v>
      </c>
      <c r="I178" s="22">
        <v>76</v>
      </c>
      <c r="J178" s="22">
        <v>3771</v>
      </c>
      <c r="K178" s="28">
        <v>6912</v>
      </c>
      <c r="L178" s="196"/>
    </row>
    <row r="179" spans="1:12" x14ac:dyDescent="0.25">
      <c r="A179" s="282"/>
      <c r="B179" s="31" t="s">
        <v>10</v>
      </c>
      <c r="C179" s="7">
        <v>17879</v>
      </c>
      <c r="D179" s="22">
        <v>8</v>
      </c>
      <c r="E179" s="22">
        <v>3773</v>
      </c>
      <c r="F179" s="22">
        <v>14098</v>
      </c>
      <c r="G179" s="1"/>
      <c r="H179" s="7">
        <v>11238</v>
      </c>
      <c r="I179" s="22">
        <v>36</v>
      </c>
      <c r="J179" s="22">
        <v>4312</v>
      </c>
      <c r="K179" s="28">
        <v>6890</v>
      </c>
      <c r="L179" s="196"/>
    </row>
    <row r="180" spans="1:12" x14ac:dyDescent="0.25">
      <c r="A180" s="282"/>
      <c r="B180" s="31" t="s">
        <v>11</v>
      </c>
      <c r="C180" s="7">
        <v>17866</v>
      </c>
      <c r="D180" s="22">
        <v>4</v>
      </c>
      <c r="E180" s="22">
        <v>3839</v>
      </c>
      <c r="F180" s="22">
        <v>14023</v>
      </c>
      <c r="G180" s="1"/>
      <c r="H180" s="7">
        <v>11007</v>
      </c>
      <c r="I180" s="22">
        <v>6</v>
      </c>
      <c r="J180" s="22">
        <v>4097</v>
      </c>
      <c r="K180" s="28">
        <v>6904</v>
      </c>
      <c r="L180" s="196"/>
    </row>
    <row r="181" spans="1:12" x14ac:dyDescent="0.25">
      <c r="A181" s="282"/>
      <c r="B181" s="31" t="s">
        <v>12</v>
      </c>
      <c r="C181" s="7">
        <v>18333</v>
      </c>
      <c r="D181" s="22">
        <v>4</v>
      </c>
      <c r="E181" s="22">
        <v>4151</v>
      </c>
      <c r="F181" s="22">
        <v>14178</v>
      </c>
      <c r="G181" s="1"/>
      <c r="H181" s="7">
        <v>10999</v>
      </c>
      <c r="I181" s="22">
        <v>2</v>
      </c>
      <c r="J181" s="22">
        <v>4266</v>
      </c>
      <c r="K181" s="28">
        <v>6731</v>
      </c>
      <c r="L181" s="196"/>
    </row>
    <row r="182" spans="1:12" x14ac:dyDescent="0.25">
      <c r="A182" s="282"/>
      <c r="B182" s="31" t="s">
        <v>13</v>
      </c>
      <c r="C182" s="7">
        <v>19439</v>
      </c>
      <c r="D182" s="22">
        <v>4</v>
      </c>
      <c r="E182" s="22">
        <v>5681</v>
      </c>
      <c r="F182" s="22">
        <v>13754</v>
      </c>
      <c r="G182" s="1"/>
      <c r="H182" s="7">
        <v>10871</v>
      </c>
      <c r="I182" s="22">
        <v>0</v>
      </c>
      <c r="J182" s="22">
        <v>3784</v>
      </c>
      <c r="K182" s="28">
        <v>7087</v>
      </c>
      <c r="L182" s="196"/>
    </row>
    <row r="183" spans="1:12" x14ac:dyDescent="0.25">
      <c r="A183" s="282"/>
      <c r="B183" s="31" t="s">
        <v>14</v>
      </c>
      <c r="C183" s="7">
        <v>18712</v>
      </c>
      <c r="D183" s="22">
        <v>110</v>
      </c>
      <c r="E183" s="22">
        <v>5139</v>
      </c>
      <c r="F183" s="22">
        <v>13463</v>
      </c>
      <c r="G183" s="1"/>
      <c r="H183" s="7">
        <v>11428</v>
      </c>
      <c r="I183" s="22"/>
      <c r="J183" s="22">
        <v>4459</v>
      </c>
      <c r="K183" s="28">
        <v>6969</v>
      </c>
      <c r="L183" s="196"/>
    </row>
    <row r="184" spans="1:12" x14ac:dyDescent="0.25">
      <c r="A184" s="282"/>
      <c r="B184" s="31" t="s">
        <v>15</v>
      </c>
      <c r="C184" s="7">
        <v>19503</v>
      </c>
      <c r="D184" s="22">
        <v>107</v>
      </c>
      <c r="E184" s="22">
        <v>5547</v>
      </c>
      <c r="F184" s="22">
        <v>13849</v>
      </c>
      <c r="G184" s="1"/>
      <c r="H184" s="7">
        <v>11957</v>
      </c>
      <c r="I184" s="22"/>
      <c r="J184" s="22">
        <v>4845</v>
      </c>
      <c r="K184" s="28">
        <v>7112</v>
      </c>
      <c r="L184" s="196"/>
    </row>
    <row r="185" spans="1:12" ht="14.4" thickBot="1" x14ac:dyDescent="0.3">
      <c r="A185" s="283"/>
      <c r="B185" s="33" t="s">
        <v>16</v>
      </c>
      <c r="C185" s="11">
        <v>19125</v>
      </c>
      <c r="D185" s="29">
        <v>92</v>
      </c>
      <c r="E185" s="29">
        <v>5548</v>
      </c>
      <c r="F185" s="29">
        <v>13485</v>
      </c>
      <c r="G185" s="10"/>
      <c r="H185" s="11">
        <v>11622</v>
      </c>
      <c r="I185" s="29"/>
      <c r="J185" s="29">
        <v>4774</v>
      </c>
      <c r="K185" s="30">
        <v>6848</v>
      </c>
      <c r="L185" s="196"/>
    </row>
    <row r="186" spans="1:12" x14ac:dyDescent="0.25">
      <c r="A186" s="278">
        <v>2019</v>
      </c>
      <c r="B186" s="34" t="s">
        <v>5</v>
      </c>
      <c r="C186" s="16">
        <v>18404</v>
      </c>
      <c r="D186" s="35">
        <v>73</v>
      </c>
      <c r="E186" s="35">
        <v>5039</v>
      </c>
      <c r="F186" s="35">
        <v>13292</v>
      </c>
      <c r="G186" s="15"/>
      <c r="H186" s="16">
        <v>11441</v>
      </c>
      <c r="I186" s="35"/>
      <c r="J186" s="35">
        <v>4690</v>
      </c>
      <c r="K186" s="36">
        <v>6751</v>
      </c>
      <c r="L186" s="196"/>
    </row>
    <row r="187" spans="1:12" x14ac:dyDescent="0.25">
      <c r="A187" s="279"/>
      <c r="B187" s="31" t="s">
        <v>6</v>
      </c>
      <c r="C187" s="73">
        <v>18547</v>
      </c>
      <c r="D187" s="74">
        <v>160</v>
      </c>
      <c r="E187" s="74">
        <v>5019</v>
      </c>
      <c r="F187" s="74">
        <v>13368</v>
      </c>
      <c r="G187" s="75"/>
      <c r="H187" s="73">
        <v>10290</v>
      </c>
      <c r="I187" s="74"/>
      <c r="J187" s="74">
        <v>3855</v>
      </c>
      <c r="K187" s="28">
        <v>6435</v>
      </c>
      <c r="L187" s="196"/>
    </row>
    <row r="188" spans="1:12" x14ac:dyDescent="0.25">
      <c r="A188" s="279"/>
      <c r="B188" s="31" t="s">
        <v>7</v>
      </c>
      <c r="C188" s="73">
        <v>18308</v>
      </c>
      <c r="D188" s="74">
        <v>151</v>
      </c>
      <c r="E188" s="74">
        <v>5022</v>
      </c>
      <c r="F188" s="74">
        <v>13135</v>
      </c>
      <c r="G188" s="75"/>
      <c r="H188" s="73">
        <v>10385</v>
      </c>
      <c r="I188" s="74"/>
      <c r="J188" s="74">
        <v>3689</v>
      </c>
      <c r="K188" s="28">
        <v>6696</v>
      </c>
      <c r="L188" s="196"/>
    </row>
    <row r="189" spans="1:12" x14ac:dyDescent="0.25">
      <c r="A189" s="279"/>
      <c r="B189" s="31" t="s">
        <v>8</v>
      </c>
      <c r="C189" s="73">
        <v>19155</v>
      </c>
      <c r="D189" s="74">
        <v>47</v>
      </c>
      <c r="E189" s="74">
        <v>6116</v>
      </c>
      <c r="F189" s="74">
        <v>12992</v>
      </c>
      <c r="G189" s="75"/>
      <c r="H189" s="73">
        <v>11343</v>
      </c>
      <c r="I189" s="74"/>
      <c r="J189" s="74">
        <v>4408</v>
      </c>
      <c r="K189" s="28">
        <v>6935</v>
      </c>
      <c r="L189" s="196"/>
    </row>
    <row r="190" spans="1:12" x14ac:dyDescent="0.25">
      <c r="A190" s="279"/>
      <c r="B190" s="31" t="s">
        <v>9</v>
      </c>
      <c r="C190" s="73">
        <v>18467</v>
      </c>
      <c r="D190" s="74">
        <v>41</v>
      </c>
      <c r="E190" s="74">
        <v>5313</v>
      </c>
      <c r="F190" s="74">
        <v>13113</v>
      </c>
      <c r="G190" s="75"/>
      <c r="H190" s="73">
        <v>11767</v>
      </c>
      <c r="I190" s="74"/>
      <c r="J190" s="74">
        <v>4909</v>
      </c>
      <c r="K190" s="28">
        <v>6858</v>
      </c>
      <c r="L190" s="196"/>
    </row>
    <row r="191" spans="1:12" x14ac:dyDescent="0.25">
      <c r="A191" s="279"/>
      <c r="B191" s="31" t="s">
        <v>10</v>
      </c>
      <c r="C191" s="73">
        <v>18379</v>
      </c>
      <c r="D191" s="74">
        <v>37</v>
      </c>
      <c r="E191" s="74">
        <v>5684</v>
      </c>
      <c r="F191" s="74">
        <v>12658</v>
      </c>
      <c r="G191" s="75"/>
      <c r="H191" s="73">
        <v>12132</v>
      </c>
      <c r="I191" s="74"/>
      <c r="J191" s="74">
        <v>5266</v>
      </c>
      <c r="K191" s="28">
        <v>6866</v>
      </c>
      <c r="L191" s="196"/>
    </row>
    <row r="192" spans="1:12" x14ac:dyDescent="0.25">
      <c r="A192" s="279"/>
      <c r="B192" s="31" t="s">
        <v>11</v>
      </c>
      <c r="C192" s="73">
        <v>19484</v>
      </c>
      <c r="D192" s="74">
        <v>29</v>
      </c>
      <c r="E192" s="74">
        <v>6690</v>
      </c>
      <c r="F192" s="74">
        <v>12765</v>
      </c>
      <c r="G192" s="75"/>
      <c r="H192" s="73">
        <v>12616</v>
      </c>
      <c r="I192" s="74">
        <v>82</v>
      </c>
      <c r="J192" s="74">
        <v>5610</v>
      </c>
      <c r="K192" s="28">
        <v>6924</v>
      </c>
      <c r="L192" s="196"/>
    </row>
    <row r="193" spans="1:12" x14ac:dyDescent="0.25">
      <c r="A193" s="279"/>
      <c r="B193" s="31" t="s">
        <v>12</v>
      </c>
      <c r="C193" s="73">
        <v>18642</v>
      </c>
      <c r="D193" s="74">
        <v>8</v>
      </c>
      <c r="E193" s="74">
        <v>6281</v>
      </c>
      <c r="F193" s="74">
        <v>12353</v>
      </c>
      <c r="G193" s="75"/>
      <c r="H193" s="73">
        <v>11678</v>
      </c>
      <c r="I193" s="74">
        <v>54</v>
      </c>
      <c r="J193" s="74">
        <v>4835</v>
      </c>
      <c r="K193" s="28">
        <v>6789</v>
      </c>
      <c r="L193" s="196"/>
    </row>
    <row r="194" spans="1:12" x14ac:dyDescent="0.25">
      <c r="A194" s="279"/>
      <c r="B194" s="31" t="s">
        <v>13</v>
      </c>
      <c r="C194" s="73">
        <v>19136</v>
      </c>
      <c r="D194" s="74">
        <v>185</v>
      </c>
      <c r="E194" s="74">
        <v>6765</v>
      </c>
      <c r="F194" s="74">
        <v>12186</v>
      </c>
      <c r="G194" s="75"/>
      <c r="H194" s="73">
        <v>11243</v>
      </c>
      <c r="I194" s="74">
        <v>52</v>
      </c>
      <c r="J194" s="74">
        <v>4588</v>
      </c>
      <c r="K194" s="28">
        <v>6603</v>
      </c>
      <c r="L194" s="196"/>
    </row>
    <row r="195" spans="1:12" x14ac:dyDescent="0.25">
      <c r="A195" s="279"/>
      <c r="B195" s="31" t="s">
        <v>14</v>
      </c>
      <c r="C195" s="73">
        <v>18500</v>
      </c>
      <c r="D195" s="74">
        <v>77</v>
      </c>
      <c r="E195" s="74">
        <v>6073</v>
      </c>
      <c r="F195" s="74">
        <v>12350</v>
      </c>
      <c r="G195" s="76"/>
      <c r="H195" s="73">
        <v>11009</v>
      </c>
      <c r="I195" s="74">
        <v>44</v>
      </c>
      <c r="J195" s="74">
        <v>4166</v>
      </c>
      <c r="K195" s="28">
        <v>6799</v>
      </c>
      <c r="L195" s="196"/>
    </row>
    <row r="196" spans="1:12" x14ac:dyDescent="0.25">
      <c r="A196" s="279"/>
      <c r="B196" s="31" t="s">
        <v>15</v>
      </c>
      <c r="C196" s="73">
        <v>20659</v>
      </c>
      <c r="D196" s="74">
        <v>89</v>
      </c>
      <c r="E196" s="74">
        <v>7546</v>
      </c>
      <c r="F196" s="74">
        <v>13024</v>
      </c>
      <c r="G196" s="76"/>
      <c r="H196" s="73">
        <v>11399</v>
      </c>
      <c r="I196" s="74">
        <v>36</v>
      </c>
      <c r="J196" s="74">
        <v>4257</v>
      </c>
      <c r="K196" s="28">
        <v>7106</v>
      </c>
      <c r="L196" s="196"/>
    </row>
    <row r="197" spans="1:12" ht="14.4" thickBot="1" x14ac:dyDescent="0.3">
      <c r="A197" s="280"/>
      <c r="B197" s="33" t="s">
        <v>16</v>
      </c>
      <c r="C197" s="73">
        <v>24965</v>
      </c>
      <c r="D197" s="74">
        <v>1249</v>
      </c>
      <c r="E197" s="74">
        <v>9445</v>
      </c>
      <c r="F197" s="74">
        <v>14271</v>
      </c>
      <c r="G197" s="76"/>
      <c r="H197" s="73">
        <v>11078</v>
      </c>
      <c r="I197" s="74">
        <v>27</v>
      </c>
      <c r="J197" s="74">
        <v>4200</v>
      </c>
      <c r="K197" s="28">
        <v>6851</v>
      </c>
      <c r="L197" s="196"/>
    </row>
    <row r="198" spans="1:12" x14ac:dyDescent="0.25">
      <c r="A198" s="278">
        <v>2020</v>
      </c>
      <c r="B198" s="34" t="s">
        <v>5</v>
      </c>
      <c r="C198" s="16">
        <v>22406</v>
      </c>
      <c r="D198" s="35">
        <v>181</v>
      </c>
      <c r="E198" s="35">
        <v>8192</v>
      </c>
      <c r="F198" s="35">
        <v>14033</v>
      </c>
      <c r="G198" s="15"/>
      <c r="H198" s="16">
        <v>11319</v>
      </c>
      <c r="I198" s="35">
        <v>294</v>
      </c>
      <c r="J198" s="35">
        <v>4206</v>
      </c>
      <c r="K198" s="36">
        <v>6819</v>
      </c>
      <c r="L198" s="196"/>
    </row>
    <row r="199" spans="1:12" ht="14.25" customHeight="1" x14ac:dyDescent="0.25">
      <c r="A199" s="279"/>
      <c r="B199" s="31" t="s">
        <v>6</v>
      </c>
      <c r="C199" s="73">
        <v>21428</v>
      </c>
      <c r="D199" s="74">
        <v>132</v>
      </c>
      <c r="E199" s="74">
        <v>7793</v>
      </c>
      <c r="F199" s="74">
        <v>13503</v>
      </c>
      <c r="G199" s="75"/>
      <c r="H199" s="73">
        <v>11048</v>
      </c>
      <c r="I199" s="74">
        <v>233</v>
      </c>
      <c r="J199" s="74">
        <v>4376</v>
      </c>
      <c r="K199" s="28">
        <v>6439</v>
      </c>
      <c r="L199" s="196"/>
    </row>
    <row r="200" spans="1:12" ht="14.25" customHeight="1" x14ac:dyDescent="0.25">
      <c r="A200" s="279"/>
      <c r="B200" s="31" t="s">
        <v>7</v>
      </c>
      <c r="C200" s="73">
        <v>21158</v>
      </c>
      <c r="D200" s="74">
        <v>77</v>
      </c>
      <c r="E200" s="74">
        <v>7054</v>
      </c>
      <c r="F200" s="74">
        <v>14027</v>
      </c>
      <c r="G200" s="75"/>
      <c r="H200" s="73">
        <v>11535</v>
      </c>
      <c r="I200" s="74">
        <v>180</v>
      </c>
      <c r="J200" s="74">
        <v>4792</v>
      </c>
      <c r="K200" s="28">
        <v>6563</v>
      </c>
      <c r="L200" s="196"/>
    </row>
    <row r="201" spans="1:12" ht="14.25" customHeight="1" x14ac:dyDescent="0.25">
      <c r="A201" s="279"/>
      <c r="B201" s="31" t="s">
        <v>8</v>
      </c>
      <c r="C201" s="73">
        <v>22556</v>
      </c>
      <c r="D201" s="74">
        <v>118</v>
      </c>
      <c r="E201" s="74">
        <v>8516</v>
      </c>
      <c r="F201" s="74">
        <v>13922</v>
      </c>
      <c r="G201" s="75"/>
      <c r="H201" s="73">
        <v>11477</v>
      </c>
      <c r="I201" s="74">
        <v>130</v>
      </c>
      <c r="J201" s="74">
        <v>4930</v>
      </c>
      <c r="K201" s="28">
        <v>6417</v>
      </c>
      <c r="L201" s="196"/>
    </row>
    <row r="202" spans="1:12" ht="14.25" customHeight="1" x14ac:dyDescent="0.25">
      <c r="A202" s="279"/>
      <c r="B202" s="31" t="s">
        <v>9</v>
      </c>
      <c r="C202" s="73">
        <v>23056</v>
      </c>
      <c r="D202" s="74">
        <v>140</v>
      </c>
      <c r="E202" s="74">
        <v>9047</v>
      </c>
      <c r="F202" s="74">
        <v>13869</v>
      </c>
      <c r="G202" s="75"/>
      <c r="H202" s="73">
        <v>11341</v>
      </c>
      <c r="I202" s="74">
        <v>90</v>
      </c>
      <c r="J202" s="74">
        <v>4850</v>
      </c>
      <c r="K202" s="28">
        <v>6401</v>
      </c>
      <c r="L202" s="196"/>
    </row>
    <row r="203" spans="1:12" ht="14.25" customHeight="1" x14ac:dyDescent="0.25">
      <c r="A203" s="279"/>
      <c r="B203" s="31" t="s">
        <v>10</v>
      </c>
      <c r="C203" s="73">
        <v>23362</v>
      </c>
      <c r="D203" s="74">
        <v>83</v>
      </c>
      <c r="E203" s="74">
        <v>9657</v>
      </c>
      <c r="F203" s="74">
        <v>13622</v>
      </c>
      <c r="G203" s="75"/>
      <c r="H203" s="73">
        <v>10983</v>
      </c>
      <c r="I203" s="74">
        <v>88</v>
      </c>
      <c r="J203" s="74">
        <v>4802</v>
      </c>
      <c r="K203" s="28">
        <v>6093</v>
      </c>
      <c r="L203" s="196"/>
    </row>
    <row r="204" spans="1:12" ht="14.25" customHeight="1" x14ac:dyDescent="0.25">
      <c r="A204" s="279"/>
      <c r="B204" s="31" t="s">
        <v>11</v>
      </c>
      <c r="C204" s="73">
        <v>21902</v>
      </c>
      <c r="D204" s="74">
        <v>99</v>
      </c>
      <c r="E204" s="74">
        <v>8514</v>
      </c>
      <c r="F204" s="74">
        <v>13289</v>
      </c>
      <c r="G204" s="75"/>
      <c r="H204" s="73">
        <v>10852</v>
      </c>
      <c r="I204" s="74">
        <v>68</v>
      </c>
      <c r="J204" s="74">
        <v>4767</v>
      </c>
      <c r="K204" s="28">
        <v>6017</v>
      </c>
      <c r="L204" s="196"/>
    </row>
    <row r="205" spans="1:12" ht="14.25" customHeight="1" x14ac:dyDescent="0.25">
      <c r="A205" s="279"/>
      <c r="B205" s="31" t="s">
        <v>12</v>
      </c>
      <c r="C205" s="73">
        <v>24293</v>
      </c>
      <c r="D205" s="74">
        <v>202</v>
      </c>
      <c r="E205" s="74">
        <v>10464</v>
      </c>
      <c r="F205" s="74">
        <v>13627</v>
      </c>
      <c r="G205" s="75"/>
      <c r="H205" s="73">
        <v>11026</v>
      </c>
      <c r="I205" s="74">
        <v>100</v>
      </c>
      <c r="J205" s="74">
        <v>4866</v>
      </c>
      <c r="K205" s="28">
        <v>6060</v>
      </c>
      <c r="L205" s="196"/>
    </row>
    <row r="206" spans="1:12" ht="14.25" customHeight="1" x14ac:dyDescent="0.25">
      <c r="A206" s="279"/>
      <c r="B206" s="31" t="s">
        <v>13</v>
      </c>
      <c r="C206" s="73">
        <v>23735</v>
      </c>
      <c r="D206" s="74">
        <v>147</v>
      </c>
      <c r="E206" s="74">
        <v>10210</v>
      </c>
      <c r="F206" s="74">
        <v>13378</v>
      </c>
      <c r="G206" s="75"/>
      <c r="H206" s="73">
        <v>11045</v>
      </c>
      <c r="I206" s="74">
        <v>35</v>
      </c>
      <c r="J206" s="74">
        <v>4928</v>
      </c>
      <c r="K206" s="28">
        <v>6082</v>
      </c>
      <c r="L206" s="196"/>
    </row>
    <row r="207" spans="1:12" ht="14.25" customHeight="1" x14ac:dyDescent="0.25">
      <c r="A207" s="279"/>
      <c r="B207" s="31" t="s">
        <v>14</v>
      </c>
      <c r="C207" s="73">
        <v>25270</v>
      </c>
      <c r="D207" s="74">
        <v>93</v>
      </c>
      <c r="E207" s="74">
        <v>11456</v>
      </c>
      <c r="F207" s="74">
        <v>13721</v>
      </c>
      <c r="G207" s="76"/>
      <c r="H207" s="73">
        <v>10143</v>
      </c>
      <c r="I207" s="74">
        <v>31</v>
      </c>
      <c r="J207" s="74">
        <v>4342</v>
      </c>
      <c r="K207" s="28">
        <v>5770</v>
      </c>
      <c r="L207" s="196"/>
    </row>
    <row r="208" spans="1:12" ht="14.25" customHeight="1" x14ac:dyDescent="0.25">
      <c r="A208" s="279"/>
      <c r="B208" s="31" t="s">
        <v>15</v>
      </c>
      <c r="C208" s="73">
        <v>27951</v>
      </c>
      <c r="D208" s="74">
        <v>626</v>
      </c>
      <c r="E208" s="74">
        <v>13268</v>
      </c>
      <c r="F208" s="74">
        <v>14057</v>
      </c>
      <c r="G208" s="76"/>
      <c r="H208" s="73">
        <v>10139</v>
      </c>
      <c r="I208" s="74">
        <v>92</v>
      </c>
      <c r="J208" s="74">
        <v>4619</v>
      </c>
      <c r="K208" s="28">
        <v>5428</v>
      </c>
      <c r="L208" s="196"/>
    </row>
    <row r="209" spans="1:16" ht="14.7" customHeight="1" thickBot="1" x14ac:dyDescent="0.3">
      <c r="A209" s="280"/>
      <c r="B209" s="33" t="s">
        <v>16</v>
      </c>
      <c r="C209" s="11">
        <v>28904</v>
      </c>
      <c r="D209" s="29">
        <v>455</v>
      </c>
      <c r="E209" s="29">
        <v>14361</v>
      </c>
      <c r="F209" s="29">
        <v>14088</v>
      </c>
      <c r="G209" s="12"/>
      <c r="H209" s="11">
        <v>9773</v>
      </c>
      <c r="I209" s="29">
        <v>122</v>
      </c>
      <c r="J209" s="29">
        <v>4099</v>
      </c>
      <c r="K209" s="30">
        <v>5552</v>
      </c>
      <c r="L209" s="196"/>
    </row>
    <row r="210" spans="1:16" x14ac:dyDescent="0.25">
      <c r="A210" s="278">
        <v>2021</v>
      </c>
      <c r="B210" s="251" t="s">
        <v>5</v>
      </c>
      <c r="C210" s="16">
        <v>28778</v>
      </c>
      <c r="D210" s="35">
        <v>462</v>
      </c>
      <c r="E210" s="35">
        <v>14417</v>
      </c>
      <c r="F210" s="35">
        <v>13899</v>
      </c>
      <c r="G210" s="15"/>
      <c r="H210" s="16">
        <v>9620</v>
      </c>
      <c r="I210" s="35">
        <v>557</v>
      </c>
      <c r="J210" s="35">
        <v>3509</v>
      </c>
      <c r="K210" s="36">
        <v>5554</v>
      </c>
      <c r="L210" s="196"/>
    </row>
    <row r="211" spans="1:16" x14ac:dyDescent="0.25">
      <c r="A211" s="279"/>
      <c r="B211" s="250" t="s">
        <v>6</v>
      </c>
      <c r="C211" s="73">
        <v>27071</v>
      </c>
      <c r="D211" s="74">
        <v>368</v>
      </c>
      <c r="E211" s="74">
        <v>13409</v>
      </c>
      <c r="F211" s="74">
        <v>13294</v>
      </c>
      <c r="G211" s="75"/>
      <c r="H211" s="73">
        <v>9411</v>
      </c>
      <c r="I211" s="74">
        <v>499</v>
      </c>
      <c r="J211" s="74">
        <v>3904</v>
      </c>
      <c r="K211" s="28">
        <v>5008</v>
      </c>
      <c r="L211" s="196"/>
    </row>
    <row r="212" spans="1:16" x14ac:dyDescent="0.25">
      <c r="A212" s="279"/>
      <c r="B212" s="250" t="s">
        <v>7</v>
      </c>
      <c r="C212" s="73">
        <v>27887</v>
      </c>
      <c r="D212" s="74">
        <v>253</v>
      </c>
      <c r="E212" s="74">
        <v>14337</v>
      </c>
      <c r="F212" s="74">
        <v>13297</v>
      </c>
      <c r="G212" s="75"/>
      <c r="H212" s="73">
        <v>9917</v>
      </c>
      <c r="I212" s="74">
        <v>597</v>
      </c>
      <c r="J212" s="74">
        <v>4204</v>
      </c>
      <c r="K212" s="28">
        <v>5116</v>
      </c>
      <c r="L212" s="221"/>
      <c r="N212" s="221"/>
      <c r="O212" s="221"/>
    </row>
    <row r="213" spans="1:16" x14ac:dyDescent="0.25">
      <c r="A213" s="279"/>
      <c r="B213" s="250" t="s">
        <v>8</v>
      </c>
      <c r="C213" s="73">
        <v>27259</v>
      </c>
      <c r="D213" s="74">
        <v>213</v>
      </c>
      <c r="E213" s="74">
        <v>13829</v>
      </c>
      <c r="F213" s="74">
        <v>13217</v>
      </c>
      <c r="G213" s="75"/>
      <c r="H213" s="73">
        <v>10399</v>
      </c>
      <c r="I213" s="74">
        <v>443</v>
      </c>
      <c r="J213" s="74">
        <v>4612</v>
      </c>
      <c r="K213" s="28">
        <v>5344</v>
      </c>
      <c r="L213" s="221"/>
      <c r="M213" s="254"/>
      <c r="N213" s="221"/>
      <c r="O213" s="221"/>
    </row>
    <row r="214" spans="1:16" x14ac:dyDescent="0.25">
      <c r="A214" s="279"/>
      <c r="B214" s="250" t="s">
        <v>175</v>
      </c>
      <c r="C214" s="73">
        <v>27022</v>
      </c>
      <c r="D214" s="74">
        <v>334</v>
      </c>
      <c r="E214" s="74">
        <v>13907</v>
      </c>
      <c r="F214" s="74">
        <v>12781</v>
      </c>
      <c r="G214" s="75"/>
      <c r="H214" s="73">
        <v>9734</v>
      </c>
      <c r="I214" s="74">
        <v>376</v>
      </c>
      <c r="J214" s="74">
        <v>4035</v>
      </c>
      <c r="K214" s="28">
        <v>5323</v>
      </c>
      <c r="L214" s="221"/>
      <c r="M214" s="254"/>
      <c r="N214" s="221"/>
      <c r="O214" s="217"/>
    </row>
    <row r="215" spans="1:16" ht="14.4" x14ac:dyDescent="0.3">
      <c r="A215" s="279"/>
      <c r="B215" s="250" t="s">
        <v>10</v>
      </c>
      <c r="C215" s="73">
        <v>25958</v>
      </c>
      <c r="D215" s="74">
        <v>249</v>
      </c>
      <c r="E215" s="74">
        <v>12992</v>
      </c>
      <c r="F215" s="74">
        <v>12717</v>
      </c>
      <c r="G215" s="75"/>
      <c r="H215" s="73">
        <v>9702</v>
      </c>
      <c r="I215" s="74">
        <v>354</v>
      </c>
      <c r="J215" s="74">
        <v>4125</v>
      </c>
      <c r="K215" s="28">
        <v>5223</v>
      </c>
      <c r="L215" s="221"/>
      <c r="M215" s="254"/>
      <c r="N215" s="259"/>
      <c r="O215" s="217"/>
    </row>
    <row r="216" spans="1:16" ht="14.4" x14ac:dyDescent="0.3">
      <c r="A216" s="279"/>
      <c r="B216" s="250" t="s">
        <v>11</v>
      </c>
      <c r="C216" s="73">
        <v>26887</v>
      </c>
      <c r="D216" s="74">
        <v>320</v>
      </c>
      <c r="E216" s="74">
        <v>13948</v>
      </c>
      <c r="F216" s="74">
        <v>12619</v>
      </c>
      <c r="G216" s="75"/>
      <c r="H216" s="73">
        <v>8914</v>
      </c>
      <c r="I216" s="74">
        <v>334</v>
      </c>
      <c r="J216" s="74">
        <v>3690</v>
      </c>
      <c r="K216" s="28">
        <v>4890</v>
      </c>
      <c r="L216" s="221"/>
      <c r="M216" s="254"/>
      <c r="N216" s="259"/>
      <c r="O216" s="217"/>
    </row>
    <row r="217" spans="1:16" x14ac:dyDescent="0.25">
      <c r="A217" s="279"/>
      <c r="B217" s="250" t="s">
        <v>12</v>
      </c>
      <c r="C217" s="73">
        <v>24385</v>
      </c>
      <c r="D217" s="74">
        <v>220</v>
      </c>
      <c r="E217" s="74">
        <v>11317</v>
      </c>
      <c r="F217" s="74">
        <v>12848</v>
      </c>
      <c r="G217" s="75"/>
      <c r="H217" s="73">
        <v>8188</v>
      </c>
      <c r="I217" s="74">
        <v>266</v>
      </c>
      <c r="J217" s="74">
        <v>3051</v>
      </c>
      <c r="K217" s="28">
        <v>4871</v>
      </c>
      <c r="L217" s="221"/>
      <c r="M217" s="254"/>
      <c r="N217" s="221"/>
      <c r="O217" s="221"/>
    </row>
    <row r="218" spans="1:16" x14ac:dyDescent="0.25">
      <c r="A218" s="279"/>
      <c r="B218" s="250" t="s">
        <v>13</v>
      </c>
      <c r="C218" s="73">
        <v>23579</v>
      </c>
      <c r="D218" s="74">
        <v>142</v>
      </c>
      <c r="E218" s="74">
        <v>10521</v>
      </c>
      <c r="F218" s="74">
        <v>12916</v>
      </c>
      <c r="G218" s="75"/>
      <c r="H218" s="73">
        <v>7903</v>
      </c>
      <c r="I218" s="74">
        <v>228</v>
      </c>
      <c r="J218" s="74">
        <v>2618</v>
      </c>
      <c r="K218" s="28">
        <v>5057</v>
      </c>
      <c r="L218" s="221"/>
      <c r="M218" s="254"/>
      <c r="N218" s="221"/>
      <c r="O218" s="221"/>
    </row>
    <row r="219" spans="1:16" x14ac:dyDescent="0.25">
      <c r="A219" s="279"/>
      <c r="B219" s="250" t="s">
        <v>14</v>
      </c>
      <c r="C219" s="73">
        <v>24426</v>
      </c>
      <c r="D219" s="74">
        <v>196</v>
      </c>
      <c r="E219" s="74">
        <v>11951</v>
      </c>
      <c r="F219" s="74">
        <v>12279</v>
      </c>
      <c r="G219" s="75"/>
      <c r="H219" s="73">
        <v>8765</v>
      </c>
      <c r="I219" s="74">
        <v>226</v>
      </c>
      <c r="J219" s="74">
        <v>3709</v>
      </c>
      <c r="K219" s="28">
        <v>4830</v>
      </c>
      <c r="L219" s="217"/>
      <c r="M219" s="217"/>
      <c r="N219" s="217"/>
      <c r="O219" s="217"/>
    </row>
    <row r="220" spans="1:16" x14ac:dyDescent="0.25">
      <c r="A220" s="279"/>
      <c r="B220" s="250" t="s">
        <v>15</v>
      </c>
      <c r="C220" s="73">
        <v>25273</v>
      </c>
      <c r="D220" s="74">
        <v>734</v>
      </c>
      <c r="E220" s="74">
        <v>12583</v>
      </c>
      <c r="F220" s="74">
        <v>11956</v>
      </c>
      <c r="G220" s="75"/>
      <c r="H220" s="73">
        <v>8964</v>
      </c>
      <c r="I220" s="74">
        <v>242</v>
      </c>
      <c r="J220" s="74">
        <v>3852</v>
      </c>
      <c r="K220" s="28">
        <v>4870</v>
      </c>
      <c r="L220" s="217"/>
      <c r="M220" s="217"/>
      <c r="N220" s="217"/>
      <c r="O220" s="217"/>
    </row>
    <row r="221" spans="1:16" x14ac:dyDescent="0.25">
      <c r="A221" s="279"/>
      <c r="B221" s="250" t="s">
        <v>16</v>
      </c>
      <c r="C221" s="73">
        <v>26437</v>
      </c>
      <c r="D221" s="74">
        <v>1219</v>
      </c>
      <c r="E221" s="74">
        <v>13098</v>
      </c>
      <c r="F221" s="74">
        <v>12120</v>
      </c>
      <c r="G221" s="75"/>
      <c r="H221" s="73">
        <v>9210</v>
      </c>
      <c r="I221" s="74">
        <v>214</v>
      </c>
      <c r="J221" s="74">
        <v>3732</v>
      </c>
      <c r="K221" s="28">
        <v>5264</v>
      </c>
      <c r="L221" s="217"/>
      <c r="M221" s="217"/>
      <c r="N221" s="217"/>
      <c r="O221" s="217"/>
      <c r="P221" s="217"/>
    </row>
    <row r="222" spans="1:16" ht="14.4" customHeight="1" x14ac:dyDescent="0.25">
      <c r="A222" s="284">
        <v>2022</v>
      </c>
      <c r="B222" s="268" t="s">
        <v>5</v>
      </c>
      <c r="C222" s="4">
        <v>26260</v>
      </c>
      <c r="D222" s="164">
        <v>1018</v>
      </c>
      <c r="E222" s="164">
        <v>13279</v>
      </c>
      <c r="F222" s="164">
        <v>11963</v>
      </c>
      <c r="G222" s="165"/>
      <c r="H222" s="4">
        <v>8708</v>
      </c>
      <c r="I222" s="164">
        <v>207</v>
      </c>
      <c r="J222" s="164">
        <v>3118</v>
      </c>
      <c r="K222" s="166">
        <v>5383</v>
      </c>
      <c r="L222" s="217"/>
      <c r="M222" s="217"/>
      <c r="N222" s="217"/>
      <c r="O222" s="217"/>
      <c r="P222" s="217"/>
    </row>
    <row r="223" spans="1:16" ht="14.4" customHeight="1" x14ac:dyDescent="0.25">
      <c r="A223" s="285"/>
      <c r="B223" s="250" t="s">
        <v>6</v>
      </c>
      <c r="C223" s="73">
        <v>24917</v>
      </c>
      <c r="D223" s="74">
        <v>1399</v>
      </c>
      <c r="E223" s="74">
        <v>12354</v>
      </c>
      <c r="F223" s="74">
        <v>11164</v>
      </c>
      <c r="G223" s="75"/>
      <c r="H223" s="73">
        <v>9381</v>
      </c>
      <c r="I223" s="74">
        <v>218</v>
      </c>
      <c r="J223" s="74">
        <v>3650</v>
      </c>
      <c r="K223" s="167">
        <v>5513</v>
      </c>
      <c r="L223" s="217"/>
      <c r="M223" s="217"/>
      <c r="N223" s="217"/>
      <c r="O223" s="217"/>
      <c r="P223" s="217"/>
    </row>
    <row r="224" spans="1:16" x14ac:dyDescent="0.25">
      <c r="A224" s="286"/>
      <c r="B224" s="194" t="s">
        <v>7</v>
      </c>
      <c r="C224" s="173">
        <v>24375</v>
      </c>
      <c r="D224" s="171">
        <v>1291</v>
      </c>
      <c r="E224" s="171">
        <v>12286</v>
      </c>
      <c r="F224" s="171">
        <v>10798</v>
      </c>
      <c r="G224" s="172"/>
      <c r="H224" s="173">
        <v>10104</v>
      </c>
      <c r="I224" s="171">
        <v>139</v>
      </c>
      <c r="J224" s="171">
        <v>4597</v>
      </c>
      <c r="K224" s="174">
        <v>5368</v>
      </c>
      <c r="L224" s="217"/>
      <c r="M224" s="217"/>
      <c r="N224" s="217"/>
      <c r="O224" s="217"/>
      <c r="P224" s="217"/>
    </row>
    <row r="225" spans="1:16" ht="14.4" x14ac:dyDescent="0.3">
      <c r="A225" s="2" t="s">
        <v>17</v>
      </c>
      <c r="C225"/>
      <c r="D225"/>
      <c r="E225"/>
      <c r="F225"/>
      <c r="G225"/>
      <c r="L225" s="196"/>
      <c r="M225" s="213"/>
      <c r="N225" s="213"/>
      <c r="O225" s="213"/>
      <c r="P225" s="213"/>
    </row>
    <row r="226" spans="1:16" ht="14.4" x14ac:dyDescent="0.3">
      <c r="A226" s="23" t="s">
        <v>158</v>
      </c>
      <c r="B226"/>
      <c r="C226"/>
      <c r="D226"/>
      <c r="E226"/>
      <c r="F226"/>
      <c r="G226"/>
      <c r="H226"/>
      <c r="I226"/>
      <c r="J226"/>
      <c r="K226"/>
      <c r="L226" s="196"/>
      <c r="M226" s="253"/>
    </row>
    <row r="227" spans="1:16" ht="14.4" x14ac:dyDescent="0.3">
      <c r="A227" s="2" t="s">
        <v>18</v>
      </c>
      <c r="B227"/>
      <c r="C227" s="184"/>
      <c r="D227" s="184"/>
      <c r="E227" s="184"/>
      <c r="F227" s="184"/>
      <c r="G227" s="184"/>
      <c r="H227" s="184"/>
      <c r="I227" s="184"/>
      <c r="J227" s="184"/>
      <c r="K227" s="184"/>
      <c r="L227" s="196"/>
      <c r="M227" s="253"/>
    </row>
    <row r="228" spans="1:16" ht="14.4" x14ac:dyDescent="0.3">
      <c r="A228" s="2" t="s">
        <v>173</v>
      </c>
      <c r="B228"/>
      <c r="C228" s="185"/>
      <c r="D228" s="185"/>
      <c r="E228" s="185"/>
      <c r="F228" s="185"/>
      <c r="G228" s="185"/>
      <c r="H228" s="185"/>
      <c r="I228" s="185"/>
      <c r="J228" s="185"/>
      <c r="K228" s="185"/>
      <c r="L228" s="196"/>
      <c r="M228" s="253"/>
    </row>
    <row r="229" spans="1:16" ht="14.4" x14ac:dyDescent="0.3">
      <c r="A229" s="2" t="s">
        <v>156</v>
      </c>
      <c r="B229"/>
      <c r="L229" s="196"/>
      <c r="M229" s="253"/>
    </row>
    <row r="230" spans="1:16" x14ac:dyDescent="0.25">
      <c r="C230" s="186"/>
      <c r="D230" s="186"/>
      <c r="E230" s="186"/>
      <c r="F230" s="186"/>
      <c r="L230" s="196"/>
      <c r="M230" s="253"/>
    </row>
    <row r="231" spans="1:16" x14ac:dyDescent="0.25">
      <c r="C231" s="186"/>
      <c r="D231" s="186"/>
      <c r="E231" s="186"/>
      <c r="F231" s="216"/>
      <c r="I231" s="216"/>
      <c r="L231" s="196"/>
    </row>
    <row r="232" spans="1:16" x14ac:dyDescent="0.25">
      <c r="L232" s="196"/>
    </row>
    <row r="233" spans="1:16" x14ac:dyDescent="0.25">
      <c r="L233" s="196"/>
    </row>
    <row r="240" spans="1:16" x14ac:dyDescent="0.25">
      <c r="C240" s="187"/>
      <c r="D240" s="187"/>
      <c r="E240" s="187"/>
      <c r="F240" s="187"/>
    </row>
    <row r="241" spans="3:6" x14ac:dyDescent="0.25">
      <c r="C241" s="187"/>
      <c r="D241" s="187"/>
      <c r="E241" s="187"/>
      <c r="F241" s="187"/>
    </row>
    <row r="242" spans="3:6" x14ac:dyDescent="0.25">
      <c r="C242" s="187"/>
      <c r="D242" s="187"/>
      <c r="E242" s="187"/>
      <c r="F242" s="187"/>
    </row>
    <row r="243" spans="3:6" x14ac:dyDescent="0.25">
      <c r="C243" s="187"/>
      <c r="D243" s="187"/>
      <c r="E243" s="187"/>
      <c r="F243" s="187"/>
    </row>
  </sheetData>
  <mergeCells count="32">
    <mergeCell ref="A222:A224"/>
    <mergeCell ref="A6:K6"/>
    <mergeCell ref="A7:K7"/>
    <mergeCell ref="A8:K8"/>
    <mergeCell ref="G9:G10"/>
    <mergeCell ref="A66:A77"/>
    <mergeCell ref="A11:A17"/>
    <mergeCell ref="H9:K9"/>
    <mergeCell ref="C9:F9"/>
    <mergeCell ref="B9:B10"/>
    <mergeCell ref="A18:A29"/>
    <mergeCell ref="A30:A41"/>
    <mergeCell ref="A42:A53"/>
    <mergeCell ref="A9:A10"/>
    <mergeCell ref="A54:A65"/>
    <mergeCell ref="A78:A89"/>
    <mergeCell ref="A1:K1"/>
    <mergeCell ref="A2:K2"/>
    <mergeCell ref="A3:K3"/>
    <mergeCell ref="A4:K4"/>
    <mergeCell ref="A5:K5"/>
    <mergeCell ref="A90:A101"/>
    <mergeCell ref="A102:A113"/>
    <mergeCell ref="A162:A173"/>
    <mergeCell ref="A150:A161"/>
    <mergeCell ref="A138:A149"/>
    <mergeCell ref="A126:A137"/>
    <mergeCell ref="A198:A209"/>
    <mergeCell ref="A186:A197"/>
    <mergeCell ref="A210:A221"/>
    <mergeCell ref="A174:A185"/>
    <mergeCell ref="A114:A12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R244"/>
  <sheetViews>
    <sheetView showGridLines="0" zoomScale="85" zoomScaleNormal="85" workbookViewId="0">
      <pane xSplit="2" ySplit="10" topLeftCell="C207" activePane="bottomRight" state="frozen"/>
      <selection activeCell="A174" sqref="A174:A179"/>
      <selection pane="topRight" activeCell="A174" sqref="A174:A179"/>
      <selection pane="bottomLeft" activeCell="A174" sqref="A174:A179"/>
      <selection pane="bottomRight" activeCell="L226" sqref="L226"/>
    </sheetView>
  </sheetViews>
  <sheetFormatPr baseColWidth="10" defaultColWidth="11.44140625" defaultRowHeight="13.8" x14ac:dyDescent="0.25"/>
  <cols>
    <col min="1" max="6" width="11.6640625" style="23" customWidth="1"/>
    <col min="7" max="7" width="2.33203125" style="23" customWidth="1"/>
    <col min="8" max="11" width="11.6640625" style="23" customWidth="1"/>
    <col min="12" max="12" width="11.88671875" style="23" bestFit="1" customWidth="1"/>
    <col min="13" max="16384" width="11.44140625" style="23"/>
  </cols>
  <sheetData>
    <row r="1" spans="1:11" x14ac:dyDescent="0.25">
      <c r="A1" s="314" t="s">
        <v>24</v>
      </c>
      <c r="B1" s="315"/>
      <c r="C1" s="315"/>
      <c r="D1" s="315"/>
      <c r="E1" s="315"/>
      <c r="F1" s="315"/>
      <c r="G1" s="315"/>
      <c r="H1" s="315"/>
      <c r="I1" s="315"/>
      <c r="J1" s="315"/>
      <c r="K1" s="316"/>
    </row>
    <row r="2" spans="1:11" x14ac:dyDescent="0.25">
      <c r="A2" s="317" t="s">
        <v>25</v>
      </c>
      <c r="B2" s="318"/>
      <c r="C2" s="318"/>
      <c r="D2" s="318"/>
      <c r="E2" s="318"/>
      <c r="F2" s="318"/>
      <c r="G2" s="318"/>
      <c r="H2" s="318"/>
      <c r="I2" s="318"/>
      <c r="J2" s="318"/>
      <c r="K2" s="319"/>
    </row>
    <row r="3" spans="1:11" x14ac:dyDescent="0.25">
      <c r="A3" s="317" t="s">
        <v>26</v>
      </c>
      <c r="B3" s="318"/>
      <c r="C3" s="318"/>
      <c r="D3" s="318"/>
      <c r="E3" s="318"/>
      <c r="F3" s="318"/>
      <c r="G3" s="318"/>
      <c r="H3" s="318"/>
      <c r="I3" s="318"/>
      <c r="J3" s="318"/>
      <c r="K3" s="319"/>
    </row>
    <row r="4" spans="1:11" x14ac:dyDescent="0.25">
      <c r="A4" s="317" t="s">
        <v>27</v>
      </c>
      <c r="B4" s="318"/>
      <c r="C4" s="318"/>
      <c r="D4" s="318"/>
      <c r="E4" s="318"/>
      <c r="F4" s="318"/>
      <c r="G4" s="318"/>
      <c r="H4" s="318"/>
      <c r="I4" s="318"/>
      <c r="J4" s="318"/>
      <c r="K4" s="319"/>
    </row>
    <row r="5" spans="1:11" x14ac:dyDescent="0.25">
      <c r="A5" s="179"/>
      <c r="K5" s="180"/>
    </row>
    <row r="6" spans="1:11" ht="15" customHeight="1" x14ac:dyDescent="0.3">
      <c r="A6" s="320" t="s">
        <v>146</v>
      </c>
      <c r="B6" s="321"/>
      <c r="C6" s="321"/>
      <c r="D6" s="321"/>
      <c r="E6" s="321"/>
      <c r="F6" s="321"/>
      <c r="G6" s="321"/>
      <c r="H6" s="321"/>
      <c r="I6" s="321"/>
      <c r="J6" s="321"/>
      <c r="K6" s="322"/>
    </row>
    <row r="7" spans="1:11" ht="15.6" x14ac:dyDescent="0.3">
      <c r="A7" s="320" t="s">
        <v>22</v>
      </c>
      <c r="B7" s="321"/>
      <c r="C7" s="321"/>
      <c r="D7" s="321"/>
      <c r="E7" s="321"/>
      <c r="F7" s="321"/>
      <c r="G7" s="321"/>
      <c r="H7" s="321"/>
      <c r="I7" s="321"/>
      <c r="J7" s="321"/>
      <c r="K7" s="322"/>
    </row>
    <row r="8" spans="1:11" ht="15" customHeight="1" thickBot="1" x14ac:dyDescent="0.3">
      <c r="A8" s="295" t="s">
        <v>170</v>
      </c>
      <c r="B8" s="296"/>
      <c r="C8" s="296"/>
      <c r="D8" s="296"/>
      <c r="E8" s="296"/>
      <c r="F8" s="296"/>
      <c r="G8" s="296"/>
      <c r="H8" s="296"/>
      <c r="I8" s="296"/>
      <c r="J8" s="296"/>
      <c r="K8" s="297"/>
    </row>
    <row r="9" spans="1:11" x14ac:dyDescent="0.25">
      <c r="A9" s="312" t="s">
        <v>0</v>
      </c>
      <c r="B9" s="310" t="s">
        <v>1</v>
      </c>
      <c r="C9" s="300" t="s">
        <v>20</v>
      </c>
      <c r="D9" s="300"/>
      <c r="E9" s="300"/>
      <c r="F9" s="300"/>
      <c r="G9" s="302"/>
      <c r="H9" s="300" t="s">
        <v>21</v>
      </c>
      <c r="I9" s="300"/>
      <c r="J9" s="300"/>
      <c r="K9" s="301"/>
    </row>
    <row r="10" spans="1:11" ht="14.4" thickBot="1" x14ac:dyDescent="0.3">
      <c r="A10" s="313"/>
      <c r="B10" s="311"/>
      <c r="C10" s="25" t="s">
        <v>19</v>
      </c>
      <c r="D10" s="26" t="s">
        <v>2</v>
      </c>
      <c r="E10" s="26" t="s">
        <v>3</v>
      </c>
      <c r="F10" s="26" t="s">
        <v>4</v>
      </c>
      <c r="G10" s="303"/>
      <c r="H10" s="25" t="s">
        <v>19</v>
      </c>
      <c r="I10" s="26" t="s">
        <v>2</v>
      </c>
      <c r="J10" s="26" t="s">
        <v>3</v>
      </c>
      <c r="K10" s="27" t="s">
        <v>4</v>
      </c>
    </row>
    <row r="11" spans="1:11" x14ac:dyDescent="0.25">
      <c r="A11" s="279">
        <v>2004</v>
      </c>
      <c r="B11" s="31" t="s">
        <v>10</v>
      </c>
      <c r="C11" s="7">
        <v>2136.0000000000009</v>
      </c>
      <c r="D11" s="8">
        <v>799.00000000000011</v>
      </c>
      <c r="E11" s="8">
        <v>575</v>
      </c>
      <c r="F11" s="8">
        <v>762</v>
      </c>
      <c r="G11" s="14"/>
      <c r="H11" s="7">
        <v>102</v>
      </c>
      <c r="I11" s="8">
        <v>77</v>
      </c>
      <c r="J11" s="8"/>
      <c r="K11" s="9">
        <v>25</v>
      </c>
    </row>
    <row r="12" spans="1:11" x14ac:dyDescent="0.25">
      <c r="A12" s="279"/>
      <c r="B12" s="31" t="s">
        <v>11</v>
      </c>
      <c r="C12" s="7">
        <v>3156.9999999999986</v>
      </c>
      <c r="D12" s="8">
        <v>1563.0000000000002</v>
      </c>
      <c r="E12" s="8">
        <v>617</v>
      </c>
      <c r="F12" s="8">
        <v>977.00000000000034</v>
      </c>
      <c r="G12" s="14"/>
      <c r="H12" s="7">
        <v>150</v>
      </c>
      <c r="I12" s="8"/>
      <c r="J12" s="8">
        <v>114</v>
      </c>
      <c r="K12" s="9">
        <v>36</v>
      </c>
    </row>
    <row r="13" spans="1:11" x14ac:dyDescent="0.25">
      <c r="A13" s="279"/>
      <c r="B13" s="31" t="s">
        <v>12</v>
      </c>
      <c r="C13" s="7">
        <v>3407.9999999999986</v>
      </c>
      <c r="D13" s="8">
        <v>1294.9999999999998</v>
      </c>
      <c r="E13" s="8">
        <v>812</v>
      </c>
      <c r="F13" s="8">
        <v>1300.9999999999998</v>
      </c>
      <c r="G13" s="14"/>
      <c r="H13" s="7">
        <v>259</v>
      </c>
      <c r="I13" s="8">
        <v>69</v>
      </c>
      <c r="J13" s="8"/>
      <c r="K13" s="9">
        <v>190</v>
      </c>
    </row>
    <row r="14" spans="1:11" x14ac:dyDescent="0.25">
      <c r="A14" s="279"/>
      <c r="B14" s="31" t="s">
        <v>13</v>
      </c>
      <c r="C14" s="7">
        <v>3338.0000000000005</v>
      </c>
      <c r="D14" s="8">
        <v>1674.9999999999998</v>
      </c>
      <c r="E14" s="8">
        <v>622.00000000000011</v>
      </c>
      <c r="F14" s="8">
        <v>1041.0000000000002</v>
      </c>
      <c r="G14" s="14"/>
      <c r="H14" s="7">
        <v>244</v>
      </c>
      <c r="I14" s="8">
        <v>140</v>
      </c>
      <c r="J14" s="8"/>
      <c r="K14" s="9">
        <v>104</v>
      </c>
    </row>
    <row r="15" spans="1:11" x14ac:dyDescent="0.25">
      <c r="A15" s="279"/>
      <c r="B15" s="31" t="s">
        <v>14</v>
      </c>
      <c r="C15" s="7">
        <v>2515.0000000000009</v>
      </c>
      <c r="D15" s="8">
        <v>563</v>
      </c>
      <c r="E15" s="8">
        <v>358.99999999999989</v>
      </c>
      <c r="F15" s="8">
        <v>1592.9999999999993</v>
      </c>
      <c r="G15" s="14"/>
      <c r="H15" s="7">
        <v>43</v>
      </c>
      <c r="I15" s="8">
        <v>-25</v>
      </c>
      <c r="J15" s="8"/>
      <c r="K15" s="9">
        <v>68</v>
      </c>
    </row>
    <row r="16" spans="1:11" x14ac:dyDescent="0.25">
      <c r="A16" s="279"/>
      <c r="B16" s="31" t="s">
        <v>15</v>
      </c>
      <c r="C16" s="7">
        <v>3518.0000000000005</v>
      </c>
      <c r="D16" s="8">
        <v>949.99999999999989</v>
      </c>
      <c r="E16" s="8">
        <v>1560</v>
      </c>
      <c r="F16" s="8">
        <v>1007.9999999999999</v>
      </c>
      <c r="G16" s="14"/>
      <c r="H16" s="7">
        <v>0</v>
      </c>
      <c r="I16" s="8">
        <v>53</v>
      </c>
      <c r="J16" s="8">
        <v>-113</v>
      </c>
      <c r="K16" s="9">
        <v>60</v>
      </c>
    </row>
    <row r="17" spans="1:11" ht="14.4" thickBot="1" x14ac:dyDescent="0.3">
      <c r="A17" s="280"/>
      <c r="B17" s="33" t="s">
        <v>16</v>
      </c>
      <c r="C17" s="11">
        <v>1556.0000000000002</v>
      </c>
      <c r="D17" s="12">
        <v>308</v>
      </c>
      <c r="E17" s="12">
        <v>761</v>
      </c>
      <c r="F17" s="12">
        <v>487.00000000000006</v>
      </c>
      <c r="G17" s="20"/>
      <c r="H17" s="11">
        <v>102</v>
      </c>
      <c r="I17" s="12">
        <v>15</v>
      </c>
      <c r="J17" s="12"/>
      <c r="K17" s="13">
        <v>87</v>
      </c>
    </row>
    <row r="18" spans="1:11" x14ac:dyDescent="0.25">
      <c r="A18" s="278">
        <v>2005</v>
      </c>
      <c r="B18" s="32" t="s">
        <v>5</v>
      </c>
      <c r="C18" s="4">
        <v>2048.9999999999995</v>
      </c>
      <c r="D18" s="5">
        <v>413.00000000000006</v>
      </c>
      <c r="E18" s="5">
        <v>788.00000000000011</v>
      </c>
      <c r="F18" s="5">
        <v>848</v>
      </c>
      <c r="G18" s="19"/>
      <c r="H18" s="4">
        <v>1054</v>
      </c>
      <c r="I18" s="5">
        <v>640</v>
      </c>
      <c r="J18" s="5">
        <v>170</v>
      </c>
      <c r="K18" s="6">
        <v>244</v>
      </c>
    </row>
    <row r="19" spans="1:11" x14ac:dyDescent="0.25">
      <c r="A19" s="279"/>
      <c r="B19" s="31" t="s">
        <v>6</v>
      </c>
      <c r="C19" s="7">
        <v>2044.9999999999998</v>
      </c>
      <c r="D19" s="8">
        <v>923.99999999999989</v>
      </c>
      <c r="E19" s="8">
        <v>380</v>
      </c>
      <c r="F19" s="8">
        <v>741</v>
      </c>
      <c r="G19" s="14"/>
      <c r="H19" s="7">
        <v>188</v>
      </c>
      <c r="I19" s="8">
        <v>108</v>
      </c>
      <c r="J19" s="8">
        <v>24</v>
      </c>
      <c r="K19" s="9">
        <v>56</v>
      </c>
    </row>
    <row r="20" spans="1:11" x14ac:dyDescent="0.25">
      <c r="A20" s="279"/>
      <c r="B20" s="31" t="s">
        <v>7</v>
      </c>
      <c r="C20" s="7">
        <v>3250.9999999999977</v>
      </c>
      <c r="D20" s="8">
        <v>1534</v>
      </c>
      <c r="E20" s="8">
        <v>674.00000000000011</v>
      </c>
      <c r="F20" s="8">
        <v>1043.0000000000002</v>
      </c>
      <c r="G20" s="14"/>
      <c r="H20" s="7">
        <v>23</v>
      </c>
      <c r="I20" s="8"/>
      <c r="J20" s="8"/>
      <c r="K20" s="9">
        <v>23</v>
      </c>
    </row>
    <row r="21" spans="1:11" x14ac:dyDescent="0.25">
      <c r="A21" s="279"/>
      <c r="B21" s="31" t="s">
        <v>8</v>
      </c>
      <c r="C21" s="7">
        <v>3374.0000000000005</v>
      </c>
      <c r="D21" s="8">
        <v>776</v>
      </c>
      <c r="E21" s="8">
        <v>1329</v>
      </c>
      <c r="F21" s="8">
        <v>1268.9999999999991</v>
      </c>
      <c r="G21" s="14"/>
      <c r="H21" s="7">
        <v>684.00000000000011</v>
      </c>
      <c r="I21" s="8">
        <v>410</v>
      </c>
      <c r="J21" s="8"/>
      <c r="K21" s="9">
        <v>274</v>
      </c>
    </row>
    <row r="22" spans="1:11" x14ac:dyDescent="0.25">
      <c r="A22" s="279"/>
      <c r="B22" s="31" t="s">
        <v>9</v>
      </c>
      <c r="C22" s="7">
        <v>3404.0000000000014</v>
      </c>
      <c r="D22" s="8">
        <v>1316.0000000000002</v>
      </c>
      <c r="E22" s="8">
        <v>825</v>
      </c>
      <c r="F22" s="8">
        <v>1263</v>
      </c>
      <c r="G22" s="14"/>
      <c r="H22" s="7">
        <v>220</v>
      </c>
      <c r="I22" s="8">
        <v>-5</v>
      </c>
      <c r="J22" s="8">
        <v>-1</v>
      </c>
      <c r="K22" s="9">
        <v>226</v>
      </c>
    </row>
    <row r="23" spans="1:11" x14ac:dyDescent="0.25">
      <c r="A23" s="279"/>
      <c r="B23" s="31" t="s">
        <v>10</v>
      </c>
      <c r="C23" s="7">
        <v>4599.0000000000009</v>
      </c>
      <c r="D23" s="8">
        <v>1519</v>
      </c>
      <c r="E23" s="8">
        <v>1357</v>
      </c>
      <c r="F23" s="8">
        <v>1723.0000000000009</v>
      </c>
      <c r="G23" s="14"/>
      <c r="H23" s="7">
        <v>449</v>
      </c>
      <c r="I23" s="8">
        <v>282</v>
      </c>
      <c r="J23" s="8">
        <v>30</v>
      </c>
      <c r="K23" s="9">
        <v>137</v>
      </c>
    </row>
    <row r="24" spans="1:11" x14ac:dyDescent="0.25">
      <c r="A24" s="279"/>
      <c r="B24" s="31" t="s">
        <v>11</v>
      </c>
      <c r="C24" s="7">
        <v>2923.9999999999995</v>
      </c>
      <c r="D24" s="8">
        <v>350.99999999999989</v>
      </c>
      <c r="E24" s="8">
        <v>1333</v>
      </c>
      <c r="F24" s="8">
        <v>1239.9999999999995</v>
      </c>
      <c r="G24" s="14"/>
      <c r="H24" s="7">
        <v>384</v>
      </c>
      <c r="I24" s="8">
        <v>60</v>
      </c>
      <c r="J24" s="8">
        <v>18</v>
      </c>
      <c r="K24" s="9">
        <v>306</v>
      </c>
    </row>
    <row r="25" spans="1:11" x14ac:dyDescent="0.25">
      <c r="A25" s="279"/>
      <c r="B25" s="31" t="s">
        <v>12</v>
      </c>
      <c r="C25" s="7">
        <v>3487.0000000000023</v>
      </c>
      <c r="D25" s="8">
        <v>1194</v>
      </c>
      <c r="E25" s="8">
        <v>577</v>
      </c>
      <c r="F25" s="8">
        <v>1715.9999999999993</v>
      </c>
      <c r="G25" s="14"/>
      <c r="H25" s="7">
        <v>854.00000000000011</v>
      </c>
      <c r="I25" s="8">
        <v>636</v>
      </c>
      <c r="J25" s="8">
        <v>30</v>
      </c>
      <c r="K25" s="9">
        <v>188</v>
      </c>
    </row>
    <row r="26" spans="1:11" x14ac:dyDescent="0.25">
      <c r="A26" s="279"/>
      <c r="B26" s="31" t="s">
        <v>13</v>
      </c>
      <c r="C26" s="7">
        <v>4137</v>
      </c>
      <c r="D26" s="8">
        <v>1871.9999999999998</v>
      </c>
      <c r="E26" s="8">
        <v>842</v>
      </c>
      <c r="F26" s="8">
        <v>1422.9999999999993</v>
      </c>
      <c r="G26" s="14"/>
      <c r="H26" s="7">
        <v>210</v>
      </c>
      <c r="I26" s="8"/>
      <c r="J26" s="8">
        <v>132</v>
      </c>
      <c r="K26" s="9">
        <v>78</v>
      </c>
    </row>
    <row r="27" spans="1:11" x14ac:dyDescent="0.25">
      <c r="A27" s="279"/>
      <c r="B27" s="31" t="s">
        <v>14</v>
      </c>
      <c r="C27" s="7">
        <v>3650.9999999999991</v>
      </c>
      <c r="D27" s="8">
        <v>1057</v>
      </c>
      <c r="E27" s="8">
        <v>1478.9999999999995</v>
      </c>
      <c r="F27" s="8">
        <v>1115.0000000000002</v>
      </c>
      <c r="G27" s="14"/>
      <c r="H27" s="7">
        <v>317</v>
      </c>
      <c r="I27" s="8">
        <v>162</v>
      </c>
      <c r="J27" s="8"/>
      <c r="K27" s="9">
        <v>155</v>
      </c>
    </row>
    <row r="28" spans="1:11" x14ac:dyDescent="0.25">
      <c r="A28" s="279"/>
      <c r="B28" s="31" t="s">
        <v>15</v>
      </c>
      <c r="C28" s="7">
        <v>3952</v>
      </c>
      <c r="D28" s="8">
        <v>1358.9999999999995</v>
      </c>
      <c r="E28" s="8">
        <v>899</v>
      </c>
      <c r="F28" s="8">
        <v>1693.9999999999995</v>
      </c>
      <c r="G28" s="14"/>
      <c r="H28" s="7">
        <v>587.00000000000011</v>
      </c>
      <c r="I28" s="8">
        <v>417</v>
      </c>
      <c r="J28" s="8">
        <v>17</v>
      </c>
      <c r="K28" s="9">
        <v>153</v>
      </c>
    </row>
    <row r="29" spans="1:11" ht="14.4" thickBot="1" x14ac:dyDescent="0.3">
      <c r="A29" s="280"/>
      <c r="B29" s="33" t="s">
        <v>16</v>
      </c>
      <c r="C29" s="11">
        <v>2502.0000000000005</v>
      </c>
      <c r="D29" s="12">
        <v>497</v>
      </c>
      <c r="E29" s="12">
        <v>840</v>
      </c>
      <c r="F29" s="12">
        <v>1165</v>
      </c>
      <c r="G29" s="20"/>
      <c r="H29" s="11">
        <v>289</v>
      </c>
      <c r="I29" s="12">
        <v>0</v>
      </c>
      <c r="J29" s="12">
        <v>139</v>
      </c>
      <c r="K29" s="13">
        <v>150</v>
      </c>
    </row>
    <row r="30" spans="1:11" x14ac:dyDescent="0.25">
      <c r="A30" s="278">
        <v>2006</v>
      </c>
      <c r="B30" s="34" t="s">
        <v>5</v>
      </c>
      <c r="C30" s="16">
        <v>4659.9999999999991</v>
      </c>
      <c r="D30" s="17">
        <v>2484</v>
      </c>
      <c r="E30" s="17">
        <v>706.00000000000011</v>
      </c>
      <c r="F30" s="17">
        <v>1470.0000000000002</v>
      </c>
      <c r="G30" s="21"/>
      <c r="H30" s="16">
        <v>67.000000000000014</v>
      </c>
      <c r="I30" s="17">
        <v>-1</v>
      </c>
      <c r="J30" s="17"/>
      <c r="K30" s="18">
        <v>68</v>
      </c>
    </row>
    <row r="31" spans="1:11" x14ac:dyDescent="0.25">
      <c r="A31" s="279"/>
      <c r="B31" s="31" t="s">
        <v>6</v>
      </c>
      <c r="C31" s="7">
        <v>2030.0000000000005</v>
      </c>
      <c r="D31" s="8">
        <v>568.00000000000011</v>
      </c>
      <c r="E31" s="8">
        <v>214.00000000000006</v>
      </c>
      <c r="F31" s="8">
        <v>1248</v>
      </c>
      <c r="G31" s="14"/>
      <c r="H31" s="7">
        <v>38</v>
      </c>
      <c r="I31" s="8">
        <v>0</v>
      </c>
      <c r="J31" s="8"/>
      <c r="K31" s="9">
        <v>38.000000000000007</v>
      </c>
    </row>
    <row r="32" spans="1:11" x14ac:dyDescent="0.25">
      <c r="A32" s="279"/>
      <c r="B32" s="31" t="s">
        <v>7</v>
      </c>
      <c r="C32" s="7">
        <v>4427.9999999999982</v>
      </c>
      <c r="D32" s="8">
        <v>1805.9999999999998</v>
      </c>
      <c r="E32" s="8">
        <v>893.99999999999977</v>
      </c>
      <c r="F32" s="8">
        <v>1728</v>
      </c>
      <c r="G32" s="14"/>
      <c r="H32" s="7">
        <v>611</v>
      </c>
      <c r="I32" s="8">
        <v>330</v>
      </c>
      <c r="J32" s="8">
        <v>242</v>
      </c>
      <c r="K32" s="9">
        <v>39.000000000000007</v>
      </c>
    </row>
    <row r="33" spans="1:11" x14ac:dyDescent="0.25">
      <c r="A33" s="279"/>
      <c r="B33" s="31" t="s">
        <v>8</v>
      </c>
      <c r="C33" s="7">
        <v>4246.0000000000009</v>
      </c>
      <c r="D33" s="8">
        <v>1480.0000000000002</v>
      </c>
      <c r="E33" s="8">
        <v>1113</v>
      </c>
      <c r="F33" s="8">
        <v>1653.0000000000002</v>
      </c>
      <c r="G33" s="14"/>
      <c r="H33" s="7">
        <v>425</v>
      </c>
      <c r="I33" s="8">
        <v>37</v>
      </c>
      <c r="J33" s="8">
        <v>116</v>
      </c>
      <c r="K33" s="9">
        <v>272</v>
      </c>
    </row>
    <row r="34" spans="1:11" x14ac:dyDescent="0.25">
      <c r="A34" s="279"/>
      <c r="B34" s="31" t="s">
        <v>9</v>
      </c>
      <c r="C34" s="7">
        <v>2825.0000000000014</v>
      </c>
      <c r="D34" s="8">
        <v>360</v>
      </c>
      <c r="E34" s="8">
        <v>1085</v>
      </c>
      <c r="F34" s="8">
        <v>1380</v>
      </c>
      <c r="G34" s="14"/>
      <c r="H34" s="7">
        <v>275</v>
      </c>
      <c r="I34" s="8">
        <v>123</v>
      </c>
      <c r="J34" s="8">
        <v>72</v>
      </c>
      <c r="K34" s="9">
        <v>80</v>
      </c>
    </row>
    <row r="35" spans="1:11" x14ac:dyDescent="0.25">
      <c r="A35" s="279"/>
      <c r="B35" s="31" t="s">
        <v>10</v>
      </c>
      <c r="C35" s="7">
        <v>3747.0000000000023</v>
      </c>
      <c r="D35" s="8">
        <v>494</v>
      </c>
      <c r="E35" s="8">
        <v>1230.0000000000002</v>
      </c>
      <c r="F35" s="8">
        <v>2023.0000000000009</v>
      </c>
      <c r="G35" s="14"/>
      <c r="H35" s="7">
        <v>506</v>
      </c>
      <c r="I35" s="8">
        <v>445</v>
      </c>
      <c r="J35" s="8">
        <v>60</v>
      </c>
      <c r="K35" s="9">
        <v>1.0000000000000053</v>
      </c>
    </row>
    <row r="36" spans="1:11" x14ac:dyDescent="0.25">
      <c r="A36" s="279"/>
      <c r="B36" s="31" t="s">
        <v>11</v>
      </c>
      <c r="C36" s="7">
        <v>4421.0000000000036</v>
      </c>
      <c r="D36" s="8">
        <v>845</v>
      </c>
      <c r="E36" s="8">
        <v>1178.0000000000002</v>
      </c>
      <c r="F36" s="8">
        <v>2397.9999999999991</v>
      </c>
      <c r="G36" s="14"/>
      <c r="H36" s="7">
        <v>284</v>
      </c>
      <c r="I36" s="8">
        <v>114</v>
      </c>
      <c r="J36" s="8">
        <v>105</v>
      </c>
      <c r="K36" s="9">
        <v>65</v>
      </c>
    </row>
    <row r="37" spans="1:11" x14ac:dyDescent="0.25">
      <c r="A37" s="279"/>
      <c r="B37" s="31" t="s">
        <v>12</v>
      </c>
      <c r="C37" s="7">
        <v>5267.9999999999991</v>
      </c>
      <c r="D37" s="8">
        <v>1530.9999999999998</v>
      </c>
      <c r="E37" s="8">
        <v>1206</v>
      </c>
      <c r="F37" s="8">
        <v>2531.0000000000005</v>
      </c>
      <c r="G37" s="14"/>
      <c r="H37" s="7">
        <v>944</v>
      </c>
      <c r="I37" s="8">
        <v>521</v>
      </c>
      <c r="J37" s="8">
        <v>183</v>
      </c>
      <c r="K37" s="9">
        <v>240.00000000000003</v>
      </c>
    </row>
    <row r="38" spans="1:11" x14ac:dyDescent="0.25">
      <c r="A38" s="279"/>
      <c r="B38" s="31" t="s">
        <v>13</v>
      </c>
      <c r="C38" s="7">
        <v>3970.9999999999995</v>
      </c>
      <c r="D38" s="8">
        <v>667</v>
      </c>
      <c r="E38" s="8">
        <v>758</v>
      </c>
      <c r="F38" s="8">
        <v>2546</v>
      </c>
      <c r="G38" s="14"/>
      <c r="H38" s="7">
        <v>604</v>
      </c>
      <c r="I38" s="8">
        <v>152</v>
      </c>
      <c r="J38" s="8">
        <v>350</v>
      </c>
      <c r="K38" s="9">
        <v>102</v>
      </c>
    </row>
    <row r="39" spans="1:11" x14ac:dyDescent="0.25">
      <c r="A39" s="279"/>
      <c r="B39" s="31" t="s">
        <v>14</v>
      </c>
      <c r="C39" s="7">
        <v>4079.0000000000009</v>
      </c>
      <c r="D39" s="8">
        <v>460</v>
      </c>
      <c r="E39" s="8">
        <v>1420.9999999999998</v>
      </c>
      <c r="F39" s="8">
        <v>2197.9999999999995</v>
      </c>
      <c r="G39" s="14"/>
      <c r="H39" s="7">
        <v>380.00000000000006</v>
      </c>
      <c r="I39" s="8">
        <v>4</v>
      </c>
      <c r="J39" s="8">
        <v>257</v>
      </c>
      <c r="K39" s="9">
        <v>119</v>
      </c>
    </row>
    <row r="40" spans="1:11" x14ac:dyDescent="0.25">
      <c r="A40" s="279"/>
      <c r="B40" s="31" t="s">
        <v>15</v>
      </c>
      <c r="C40" s="7">
        <v>3228.0000000000014</v>
      </c>
      <c r="D40" s="8">
        <v>303</v>
      </c>
      <c r="E40" s="8">
        <v>709</v>
      </c>
      <c r="F40" s="8">
        <v>2216.0000000000014</v>
      </c>
      <c r="G40" s="14"/>
      <c r="H40" s="7">
        <v>262</v>
      </c>
      <c r="I40" s="8">
        <v>5</v>
      </c>
      <c r="J40" s="8">
        <v>132</v>
      </c>
      <c r="K40" s="9">
        <v>125</v>
      </c>
    </row>
    <row r="41" spans="1:11" ht="14.4" thickBot="1" x14ac:dyDescent="0.3">
      <c r="A41" s="280"/>
      <c r="B41" s="33" t="s">
        <v>16</v>
      </c>
      <c r="C41" s="11">
        <v>3650.9999999999995</v>
      </c>
      <c r="D41" s="12">
        <v>542</v>
      </c>
      <c r="E41" s="12">
        <v>1284.0000000000002</v>
      </c>
      <c r="F41" s="12">
        <v>1825</v>
      </c>
      <c r="G41" s="20"/>
      <c r="H41" s="11">
        <v>262</v>
      </c>
      <c r="I41" s="12">
        <v>22</v>
      </c>
      <c r="J41" s="12">
        <v>57</v>
      </c>
      <c r="K41" s="13">
        <v>183</v>
      </c>
    </row>
    <row r="42" spans="1:11" x14ac:dyDescent="0.25">
      <c r="A42" s="278">
        <v>2007</v>
      </c>
      <c r="B42" s="34" t="s">
        <v>5</v>
      </c>
      <c r="C42" s="16">
        <v>4579.0000000000009</v>
      </c>
      <c r="D42" s="17">
        <v>700</v>
      </c>
      <c r="E42" s="17">
        <v>1016</v>
      </c>
      <c r="F42" s="17">
        <v>2863.0000000000014</v>
      </c>
      <c r="G42" s="21"/>
      <c r="H42" s="16">
        <v>1029.0000000000002</v>
      </c>
      <c r="I42" s="17">
        <v>827</v>
      </c>
      <c r="J42" s="17">
        <v>62</v>
      </c>
      <c r="K42" s="18">
        <v>140</v>
      </c>
    </row>
    <row r="43" spans="1:11" x14ac:dyDescent="0.25">
      <c r="A43" s="279"/>
      <c r="B43" s="31" t="s">
        <v>6</v>
      </c>
      <c r="C43" s="7">
        <v>4579.0000000000009</v>
      </c>
      <c r="D43" s="8">
        <v>700</v>
      </c>
      <c r="E43" s="8">
        <v>1016</v>
      </c>
      <c r="F43" s="8">
        <v>2863.0000000000014</v>
      </c>
      <c r="G43" s="14"/>
      <c r="H43" s="7">
        <v>1029.0000000000002</v>
      </c>
      <c r="I43" s="8">
        <v>827</v>
      </c>
      <c r="J43" s="8">
        <v>62</v>
      </c>
      <c r="K43" s="9">
        <v>140</v>
      </c>
    </row>
    <row r="44" spans="1:11" x14ac:dyDescent="0.25">
      <c r="A44" s="279"/>
      <c r="B44" s="31" t="s">
        <v>7</v>
      </c>
      <c r="C44" s="7">
        <v>2202.0000000000005</v>
      </c>
      <c r="D44" s="8">
        <v>11</v>
      </c>
      <c r="E44" s="8">
        <v>681</v>
      </c>
      <c r="F44" s="8">
        <v>1510.0000000000002</v>
      </c>
      <c r="G44" s="14"/>
      <c r="H44" s="7">
        <v>919.99999999999989</v>
      </c>
      <c r="I44" s="8">
        <v>659</v>
      </c>
      <c r="J44" s="8">
        <v>190</v>
      </c>
      <c r="K44" s="9">
        <v>71</v>
      </c>
    </row>
    <row r="45" spans="1:11" x14ac:dyDescent="0.25">
      <c r="A45" s="279"/>
      <c r="B45" s="31" t="s">
        <v>8</v>
      </c>
      <c r="C45" s="7">
        <v>4407.9999999999991</v>
      </c>
      <c r="D45" s="8">
        <v>613</v>
      </c>
      <c r="E45" s="8">
        <v>2036.0000000000005</v>
      </c>
      <c r="F45" s="8">
        <v>1759.0000000000002</v>
      </c>
      <c r="G45" s="14"/>
      <c r="H45" s="7">
        <v>215.00000000000003</v>
      </c>
      <c r="I45" s="8">
        <v>36</v>
      </c>
      <c r="J45" s="8">
        <v>103</v>
      </c>
      <c r="K45" s="9">
        <v>76</v>
      </c>
    </row>
    <row r="46" spans="1:11" x14ac:dyDescent="0.25">
      <c r="A46" s="279"/>
      <c r="B46" s="31" t="s">
        <v>9</v>
      </c>
      <c r="C46" s="7">
        <v>3187.9999999999982</v>
      </c>
      <c r="D46" s="8">
        <v>756</v>
      </c>
      <c r="E46" s="8">
        <v>425.00000000000006</v>
      </c>
      <c r="F46" s="8">
        <v>2006.9999999999993</v>
      </c>
      <c r="G46" s="14"/>
      <c r="H46" s="7">
        <v>343</v>
      </c>
      <c r="I46" s="8">
        <v>-7</v>
      </c>
      <c r="J46" s="8">
        <v>203</v>
      </c>
      <c r="K46" s="9">
        <v>147</v>
      </c>
    </row>
    <row r="47" spans="1:11" x14ac:dyDescent="0.25">
      <c r="A47" s="279"/>
      <c r="B47" s="31" t="s">
        <v>10</v>
      </c>
      <c r="C47" s="7">
        <v>3512.0000000000014</v>
      </c>
      <c r="D47" s="8">
        <v>663</v>
      </c>
      <c r="E47" s="8">
        <v>311</v>
      </c>
      <c r="F47" s="8">
        <v>2537.9999999999991</v>
      </c>
      <c r="G47" s="14"/>
      <c r="H47" s="7">
        <v>197</v>
      </c>
      <c r="I47" s="8">
        <v>75</v>
      </c>
      <c r="J47" s="8">
        <v>22</v>
      </c>
      <c r="K47" s="9">
        <v>100</v>
      </c>
    </row>
    <row r="48" spans="1:11" x14ac:dyDescent="0.25">
      <c r="A48" s="279"/>
      <c r="B48" s="31" t="s">
        <v>11</v>
      </c>
      <c r="C48" s="7">
        <v>3558.9999999999991</v>
      </c>
      <c r="D48" s="8">
        <v>890</v>
      </c>
      <c r="E48" s="8">
        <v>576</v>
      </c>
      <c r="F48" s="8">
        <v>2093.0000000000005</v>
      </c>
      <c r="G48" s="14"/>
      <c r="H48" s="7">
        <v>1252.0000000000002</v>
      </c>
      <c r="I48" s="8">
        <v>1001.0000000000002</v>
      </c>
      <c r="J48" s="8">
        <v>128</v>
      </c>
      <c r="K48" s="9">
        <v>123</v>
      </c>
    </row>
    <row r="49" spans="1:11" x14ac:dyDescent="0.25">
      <c r="A49" s="279"/>
      <c r="B49" s="31" t="s">
        <v>12</v>
      </c>
      <c r="C49" s="7">
        <v>3486.9999999999986</v>
      </c>
      <c r="D49" s="8">
        <v>1107</v>
      </c>
      <c r="E49" s="8">
        <v>562</v>
      </c>
      <c r="F49" s="8">
        <v>1817.9999999999995</v>
      </c>
      <c r="G49" s="14"/>
      <c r="H49" s="7">
        <v>2</v>
      </c>
      <c r="I49" s="8">
        <v>-222.00000000000006</v>
      </c>
      <c r="J49" s="8">
        <v>93</v>
      </c>
      <c r="K49" s="9">
        <v>131</v>
      </c>
    </row>
    <row r="50" spans="1:11" x14ac:dyDescent="0.25">
      <c r="A50" s="279"/>
      <c r="B50" s="31" t="s">
        <v>13</v>
      </c>
      <c r="C50" s="7">
        <v>3918.0000000000005</v>
      </c>
      <c r="D50" s="8">
        <v>558</v>
      </c>
      <c r="E50" s="8">
        <v>1246.9999999999998</v>
      </c>
      <c r="F50" s="8">
        <v>2113.0000000000005</v>
      </c>
      <c r="G50" s="14"/>
      <c r="H50" s="7">
        <v>286</v>
      </c>
      <c r="I50" s="8">
        <v>34</v>
      </c>
      <c r="J50" s="8">
        <v>124</v>
      </c>
      <c r="K50" s="9">
        <v>128</v>
      </c>
    </row>
    <row r="51" spans="1:11" x14ac:dyDescent="0.25">
      <c r="A51" s="279"/>
      <c r="B51" s="31" t="s">
        <v>14</v>
      </c>
      <c r="C51" s="7">
        <v>2906.0000000000009</v>
      </c>
      <c r="D51" s="8">
        <v>585</v>
      </c>
      <c r="E51" s="8">
        <v>656</v>
      </c>
      <c r="F51" s="8">
        <v>1664.9999999999993</v>
      </c>
      <c r="G51" s="14"/>
      <c r="H51" s="7">
        <v>542</v>
      </c>
      <c r="I51" s="8">
        <v>24</v>
      </c>
      <c r="J51" s="8">
        <v>324</v>
      </c>
      <c r="K51" s="9">
        <v>194.00000000000006</v>
      </c>
    </row>
    <row r="52" spans="1:11" x14ac:dyDescent="0.25">
      <c r="A52" s="279"/>
      <c r="B52" s="31" t="s">
        <v>15</v>
      </c>
      <c r="C52" s="7">
        <v>4554.9999999999991</v>
      </c>
      <c r="D52" s="8">
        <v>889.99999999999977</v>
      </c>
      <c r="E52" s="8">
        <v>1314.9999999999998</v>
      </c>
      <c r="F52" s="8">
        <v>2350.0000000000009</v>
      </c>
      <c r="G52" s="14"/>
      <c r="H52" s="7">
        <v>113</v>
      </c>
      <c r="I52" s="8">
        <v>56</v>
      </c>
      <c r="J52" s="8">
        <v>77</v>
      </c>
      <c r="K52" s="9">
        <v>-20</v>
      </c>
    </row>
    <row r="53" spans="1:11" ht="14.4" thickBot="1" x14ac:dyDescent="0.3">
      <c r="A53" s="280"/>
      <c r="B53" s="33" t="s">
        <v>16</v>
      </c>
      <c r="C53" s="11">
        <v>3175.9999999999995</v>
      </c>
      <c r="D53" s="12">
        <v>1042</v>
      </c>
      <c r="E53" s="12">
        <v>397</v>
      </c>
      <c r="F53" s="12">
        <v>1737.0000000000009</v>
      </c>
      <c r="G53" s="20"/>
      <c r="H53" s="11">
        <v>208</v>
      </c>
      <c r="I53" s="12">
        <v>92.000000000000014</v>
      </c>
      <c r="J53" s="12">
        <v>82</v>
      </c>
      <c r="K53" s="13">
        <v>34</v>
      </c>
    </row>
    <row r="54" spans="1:11" x14ac:dyDescent="0.25">
      <c r="A54" s="278">
        <v>2008</v>
      </c>
      <c r="B54" s="34" t="s">
        <v>5</v>
      </c>
      <c r="C54" s="16">
        <v>2686.0000000000009</v>
      </c>
      <c r="D54" s="17">
        <v>282</v>
      </c>
      <c r="E54" s="17">
        <v>594</v>
      </c>
      <c r="F54" s="17">
        <v>1810</v>
      </c>
      <c r="G54" s="21"/>
      <c r="H54" s="16">
        <v>237</v>
      </c>
      <c r="I54" s="17">
        <v>-33</v>
      </c>
      <c r="J54" s="17">
        <v>175.00000000000003</v>
      </c>
      <c r="K54" s="18">
        <v>95</v>
      </c>
    </row>
    <row r="55" spans="1:11" x14ac:dyDescent="0.25">
      <c r="A55" s="279"/>
      <c r="B55" s="31" t="s">
        <v>6</v>
      </c>
      <c r="C55" s="7">
        <v>4254.9999999999991</v>
      </c>
      <c r="D55" s="8">
        <v>1449.0000000000002</v>
      </c>
      <c r="E55" s="8">
        <v>472</v>
      </c>
      <c r="F55" s="8">
        <v>2334.0000000000023</v>
      </c>
      <c r="G55" s="14"/>
      <c r="H55" s="7">
        <v>498</v>
      </c>
      <c r="I55" s="8">
        <v>281</v>
      </c>
      <c r="J55" s="8">
        <v>102</v>
      </c>
      <c r="K55" s="9">
        <v>115</v>
      </c>
    </row>
    <row r="56" spans="1:11" x14ac:dyDescent="0.25">
      <c r="A56" s="279"/>
      <c r="B56" s="31" t="s">
        <v>7</v>
      </c>
      <c r="C56" s="7">
        <v>3112.9999999999986</v>
      </c>
      <c r="D56" s="8">
        <v>12</v>
      </c>
      <c r="E56" s="8">
        <v>1255.9999999999998</v>
      </c>
      <c r="F56" s="8">
        <v>1844.9999999999998</v>
      </c>
      <c r="G56" s="14"/>
      <c r="H56" s="7">
        <v>656</v>
      </c>
      <c r="I56" s="8">
        <v>82.000000000000014</v>
      </c>
      <c r="J56" s="8">
        <v>451</v>
      </c>
      <c r="K56" s="9">
        <v>123</v>
      </c>
    </row>
    <row r="57" spans="1:11" x14ac:dyDescent="0.25">
      <c r="A57" s="279"/>
      <c r="B57" s="31" t="s">
        <v>8</v>
      </c>
      <c r="C57" s="7">
        <v>2282.0000000000009</v>
      </c>
      <c r="D57" s="8">
        <v>72</v>
      </c>
      <c r="E57" s="8">
        <v>880</v>
      </c>
      <c r="F57" s="8">
        <v>1329.9999999999991</v>
      </c>
      <c r="G57" s="14"/>
      <c r="H57" s="7">
        <v>999</v>
      </c>
      <c r="I57" s="8">
        <v>734</v>
      </c>
      <c r="J57" s="8">
        <v>94</v>
      </c>
      <c r="K57" s="9">
        <v>171</v>
      </c>
    </row>
    <row r="58" spans="1:11" x14ac:dyDescent="0.25">
      <c r="A58" s="279"/>
      <c r="B58" s="31" t="s">
        <v>9</v>
      </c>
      <c r="C58" s="7">
        <v>2925.0000000000018</v>
      </c>
      <c r="D58" s="8">
        <v>240</v>
      </c>
      <c r="E58" s="8">
        <v>1026</v>
      </c>
      <c r="F58" s="8">
        <v>1658.9999999999989</v>
      </c>
      <c r="G58" s="14"/>
      <c r="H58" s="7">
        <v>854</v>
      </c>
      <c r="I58" s="8">
        <v>107</v>
      </c>
      <c r="J58" s="8">
        <v>491</v>
      </c>
      <c r="K58" s="9">
        <v>256</v>
      </c>
    </row>
    <row r="59" spans="1:11" x14ac:dyDescent="0.25">
      <c r="A59" s="279"/>
      <c r="B59" s="31" t="s">
        <v>10</v>
      </c>
      <c r="C59" s="7">
        <v>1894.9999999999993</v>
      </c>
      <c r="D59" s="8">
        <v>10</v>
      </c>
      <c r="E59" s="8">
        <v>550</v>
      </c>
      <c r="F59" s="8">
        <v>1335.0000000000009</v>
      </c>
      <c r="G59" s="14"/>
      <c r="H59" s="7">
        <v>764</v>
      </c>
      <c r="I59" s="8">
        <v>-69</v>
      </c>
      <c r="J59" s="8">
        <v>457</v>
      </c>
      <c r="K59" s="9">
        <v>376.00000000000006</v>
      </c>
    </row>
    <row r="60" spans="1:11" x14ac:dyDescent="0.25">
      <c r="A60" s="279"/>
      <c r="B60" s="31" t="s">
        <v>11</v>
      </c>
      <c r="C60" s="7">
        <v>2711.0000000000005</v>
      </c>
      <c r="D60" s="8">
        <v>784</v>
      </c>
      <c r="E60" s="8">
        <v>876.99999999999977</v>
      </c>
      <c r="F60" s="8">
        <v>1049.9999999999995</v>
      </c>
      <c r="G60" s="14"/>
      <c r="H60" s="7">
        <v>664</v>
      </c>
      <c r="I60" s="8">
        <v>7</v>
      </c>
      <c r="J60" s="8">
        <v>482</v>
      </c>
      <c r="K60" s="9">
        <v>175</v>
      </c>
    </row>
    <row r="61" spans="1:11" x14ac:dyDescent="0.25">
      <c r="A61" s="279"/>
      <c r="B61" s="31" t="s">
        <v>12</v>
      </c>
      <c r="C61" s="7">
        <v>2850.0000000000014</v>
      </c>
      <c r="D61" s="8">
        <v>637.00000000000023</v>
      </c>
      <c r="E61" s="8">
        <v>966.00000000000011</v>
      </c>
      <c r="F61" s="8">
        <v>1247</v>
      </c>
      <c r="G61" s="14"/>
      <c r="H61" s="7">
        <v>527</v>
      </c>
      <c r="I61" s="8">
        <v>79</v>
      </c>
      <c r="J61" s="8">
        <v>197</v>
      </c>
      <c r="K61" s="9">
        <v>251</v>
      </c>
    </row>
    <row r="62" spans="1:11" x14ac:dyDescent="0.25">
      <c r="A62" s="279"/>
      <c r="B62" s="31" t="s">
        <v>13</v>
      </c>
      <c r="C62" s="7">
        <v>2484.0000000000005</v>
      </c>
      <c r="D62" s="8">
        <v>-422</v>
      </c>
      <c r="E62" s="8">
        <v>1708.9999999999998</v>
      </c>
      <c r="F62" s="8">
        <v>1196.9999999999993</v>
      </c>
      <c r="G62" s="14"/>
      <c r="H62" s="7">
        <v>928</v>
      </c>
      <c r="I62" s="8">
        <v>566</v>
      </c>
      <c r="J62" s="8">
        <v>281</v>
      </c>
      <c r="K62" s="9">
        <v>81</v>
      </c>
    </row>
    <row r="63" spans="1:11" x14ac:dyDescent="0.25">
      <c r="A63" s="279"/>
      <c r="B63" s="31" t="s">
        <v>14</v>
      </c>
      <c r="C63" s="7">
        <v>2468.9999999999986</v>
      </c>
      <c r="D63" s="8">
        <v>517</v>
      </c>
      <c r="E63" s="8">
        <v>813.00000000000011</v>
      </c>
      <c r="F63" s="8">
        <v>1138.9999999999995</v>
      </c>
      <c r="G63" s="14"/>
      <c r="H63" s="7">
        <v>419</v>
      </c>
      <c r="I63" s="8">
        <v>34</v>
      </c>
      <c r="J63" s="8">
        <v>173</v>
      </c>
      <c r="K63" s="9">
        <v>212.00000000000006</v>
      </c>
    </row>
    <row r="64" spans="1:11" x14ac:dyDescent="0.25">
      <c r="A64" s="279"/>
      <c r="B64" s="31" t="s">
        <v>15</v>
      </c>
      <c r="C64" s="7">
        <v>2790</v>
      </c>
      <c r="D64" s="8">
        <v>688</v>
      </c>
      <c r="E64" s="8">
        <v>431</v>
      </c>
      <c r="F64" s="8">
        <v>1671.0000000000005</v>
      </c>
      <c r="G64" s="14"/>
      <c r="H64" s="7">
        <v>620</v>
      </c>
      <c r="I64" s="8">
        <v>115</v>
      </c>
      <c r="J64" s="8">
        <v>325</v>
      </c>
      <c r="K64" s="9">
        <v>180</v>
      </c>
    </row>
    <row r="65" spans="1:11" ht="14.4" thickBot="1" x14ac:dyDescent="0.3">
      <c r="A65" s="280"/>
      <c r="B65" s="33" t="s">
        <v>16</v>
      </c>
      <c r="C65" s="11">
        <v>1068</v>
      </c>
      <c r="D65" s="12">
        <v>204</v>
      </c>
      <c r="E65" s="12">
        <v>602</v>
      </c>
      <c r="F65" s="12">
        <v>262.00000000000017</v>
      </c>
      <c r="G65" s="20"/>
      <c r="H65" s="11">
        <v>245.00000000000006</v>
      </c>
      <c r="I65" s="12">
        <v>6</v>
      </c>
      <c r="J65" s="12">
        <v>124</v>
      </c>
      <c r="K65" s="13">
        <v>115</v>
      </c>
    </row>
    <row r="66" spans="1:11" x14ac:dyDescent="0.25">
      <c r="A66" s="278">
        <v>2009</v>
      </c>
      <c r="B66" s="34" t="s">
        <v>5</v>
      </c>
      <c r="C66" s="16">
        <v>1611.9999999999995</v>
      </c>
      <c r="D66" s="17">
        <v>185</v>
      </c>
      <c r="E66" s="17">
        <v>791.99999999999966</v>
      </c>
      <c r="F66" s="17">
        <v>634.99999999999966</v>
      </c>
      <c r="G66" s="21"/>
      <c r="H66" s="16">
        <v>213</v>
      </c>
      <c r="I66" s="17">
        <v>89</v>
      </c>
      <c r="J66" s="17">
        <v>81</v>
      </c>
      <c r="K66" s="18">
        <v>43.000000000000007</v>
      </c>
    </row>
    <row r="67" spans="1:11" x14ac:dyDescent="0.25">
      <c r="A67" s="279"/>
      <c r="B67" s="31" t="s">
        <v>6</v>
      </c>
      <c r="C67" s="7">
        <v>1160.0000000000002</v>
      </c>
      <c r="D67" s="8">
        <v>0</v>
      </c>
      <c r="E67" s="8">
        <v>783</v>
      </c>
      <c r="F67" s="8">
        <v>377.00000000000023</v>
      </c>
      <c r="G67" s="14"/>
      <c r="H67" s="7">
        <v>186</v>
      </c>
      <c r="I67" s="8">
        <v>17</v>
      </c>
      <c r="J67" s="8">
        <v>46</v>
      </c>
      <c r="K67" s="9">
        <v>123</v>
      </c>
    </row>
    <row r="68" spans="1:11" x14ac:dyDescent="0.25">
      <c r="A68" s="279"/>
      <c r="B68" s="31" t="s">
        <v>7</v>
      </c>
      <c r="C68" s="7">
        <v>2192.9999999999995</v>
      </c>
      <c r="D68" s="8">
        <v>7</v>
      </c>
      <c r="E68" s="8">
        <v>676</v>
      </c>
      <c r="F68" s="8">
        <v>1509.9999999999995</v>
      </c>
      <c r="G68" s="14"/>
      <c r="H68" s="7">
        <v>742</v>
      </c>
      <c r="I68" s="8">
        <v>28</v>
      </c>
      <c r="J68" s="8">
        <v>365</v>
      </c>
      <c r="K68" s="9">
        <v>349.00000000000006</v>
      </c>
    </row>
    <row r="69" spans="1:11" x14ac:dyDescent="0.25">
      <c r="A69" s="279"/>
      <c r="B69" s="31" t="s">
        <v>8</v>
      </c>
      <c r="C69" s="7">
        <v>2617.9999999999991</v>
      </c>
      <c r="D69" s="8">
        <v>695</v>
      </c>
      <c r="E69" s="8">
        <v>1070</v>
      </c>
      <c r="F69" s="8">
        <v>853.00000000000057</v>
      </c>
      <c r="G69" s="14"/>
      <c r="H69" s="7">
        <v>312</v>
      </c>
      <c r="I69" s="8">
        <v>-29.000000000000004</v>
      </c>
      <c r="J69" s="8">
        <v>264</v>
      </c>
      <c r="K69" s="9">
        <v>77</v>
      </c>
    </row>
    <row r="70" spans="1:11" x14ac:dyDescent="0.25">
      <c r="A70" s="279"/>
      <c r="B70" s="31" t="s">
        <v>9</v>
      </c>
      <c r="C70" s="7">
        <v>2823.9999999999991</v>
      </c>
      <c r="D70" s="8">
        <v>588</v>
      </c>
      <c r="E70" s="8">
        <v>1466</v>
      </c>
      <c r="F70" s="8">
        <v>770.00000000000011</v>
      </c>
      <c r="G70" s="14"/>
      <c r="H70" s="7">
        <v>269</v>
      </c>
      <c r="I70" s="8">
        <v>15</v>
      </c>
      <c r="J70" s="8">
        <v>182</v>
      </c>
      <c r="K70" s="9">
        <v>72</v>
      </c>
    </row>
    <row r="71" spans="1:11" x14ac:dyDescent="0.25">
      <c r="A71" s="279"/>
      <c r="B71" s="31" t="s">
        <v>10</v>
      </c>
      <c r="C71" s="7">
        <v>2289.0000000000018</v>
      </c>
      <c r="D71" s="8">
        <v>96</v>
      </c>
      <c r="E71" s="8">
        <v>1154.9999999999998</v>
      </c>
      <c r="F71" s="8">
        <v>1038.0000000000009</v>
      </c>
      <c r="G71" s="14"/>
      <c r="H71" s="7">
        <v>1006</v>
      </c>
      <c r="I71" s="8">
        <v>124</v>
      </c>
      <c r="J71" s="8">
        <v>865</v>
      </c>
      <c r="K71" s="9">
        <v>17.000000000000004</v>
      </c>
    </row>
    <row r="72" spans="1:11" x14ac:dyDescent="0.25">
      <c r="A72" s="279"/>
      <c r="B72" s="31" t="s">
        <v>11</v>
      </c>
      <c r="C72" s="7">
        <v>3267.9999999999977</v>
      </c>
      <c r="D72" s="8">
        <v>1239</v>
      </c>
      <c r="E72" s="8">
        <v>967.00000000000023</v>
      </c>
      <c r="F72" s="8">
        <v>1062.0000000000002</v>
      </c>
      <c r="G72" s="14"/>
      <c r="H72" s="7">
        <v>410.00000000000006</v>
      </c>
      <c r="I72" s="8">
        <v>125</v>
      </c>
      <c r="J72" s="8">
        <v>164</v>
      </c>
      <c r="K72" s="9">
        <v>121</v>
      </c>
    </row>
    <row r="73" spans="1:11" x14ac:dyDescent="0.25">
      <c r="A73" s="279"/>
      <c r="B73" s="31" t="s">
        <v>12</v>
      </c>
      <c r="C73" s="7">
        <v>2984.0000000000014</v>
      </c>
      <c r="D73" s="8">
        <v>623</v>
      </c>
      <c r="E73" s="8">
        <v>1332.0000000000002</v>
      </c>
      <c r="F73" s="8">
        <v>1028.9999999999993</v>
      </c>
      <c r="G73" s="14"/>
      <c r="H73" s="7">
        <v>1456</v>
      </c>
      <c r="I73" s="8">
        <v>365</v>
      </c>
      <c r="J73" s="8">
        <v>1028</v>
      </c>
      <c r="K73" s="9">
        <v>63</v>
      </c>
    </row>
    <row r="74" spans="1:11" x14ac:dyDescent="0.25">
      <c r="A74" s="279"/>
      <c r="B74" s="31" t="s">
        <v>13</v>
      </c>
      <c r="C74" s="7">
        <v>4872.0000000000027</v>
      </c>
      <c r="D74" s="8">
        <v>788</v>
      </c>
      <c r="E74" s="8">
        <v>997.00000000000034</v>
      </c>
      <c r="F74" s="8">
        <v>3086.9999999999986</v>
      </c>
      <c r="G74" s="14"/>
      <c r="H74" s="7">
        <v>652.00000000000011</v>
      </c>
      <c r="I74" s="8">
        <v>27</v>
      </c>
      <c r="J74" s="8">
        <v>386</v>
      </c>
      <c r="K74" s="9">
        <v>239</v>
      </c>
    </row>
    <row r="75" spans="1:11" x14ac:dyDescent="0.25">
      <c r="A75" s="279"/>
      <c r="B75" s="31" t="s">
        <v>14</v>
      </c>
      <c r="C75" s="7">
        <v>4679</v>
      </c>
      <c r="D75" s="8">
        <v>1018</v>
      </c>
      <c r="E75" s="8">
        <v>1694.9999999999998</v>
      </c>
      <c r="F75" s="8">
        <v>1965.9999999999991</v>
      </c>
      <c r="G75" s="14"/>
      <c r="H75" s="7">
        <v>1202.0000000000002</v>
      </c>
      <c r="I75" s="8">
        <v>311</v>
      </c>
      <c r="J75" s="8">
        <v>767.00000000000011</v>
      </c>
      <c r="K75" s="9">
        <v>124</v>
      </c>
    </row>
    <row r="76" spans="1:11" x14ac:dyDescent="0.25">
      <c r="A76" s="279"/>
      <c r="B76" s="31" t="s">
        <v>15</v>
      </c>
      <c r="C76" s="7">
        <v>2710.9999999999995</v>
      </c>
      <c r="D76" s="8">
        <v>288</v>
      </c>
      <c r="E76" s="8">
        <v>1278</v>
      </c>
      <c r="F76" s="8">
        <v>1145.0000000000009</v>
      </c>
      <c r="G76" s="14"/>
      <c r="H76" s="7">
        <v>509.00000000000006</v>
      </c>
      <c r="I76" s="8">
        <v>125</v>
      </c>
      <c r="J76" s="8">
        <v>297</v>
      </c>
      <c r="K76" s="9">
        <v>87.000000000000014</v>
      </c>
    </row>
    <row r="77" spans="1:11" ht="14.4" thickBot="1" x14ac:dyDescent="0.3">
      <c r="A77" s="280"/>
      <c r="B77" s="33" t="s">
        <v>16</v>
      </c>
      <c r="C77" s="11">
        <v>2564.0000000000005</v>
      </c>
      <c r="D77" s="12">
        <v>1</v>
      </c>
      <c r="E77" s="12">
        <v>1122.0000000000002</v>
      </c>
      <c r="F77" s="12">
        <v>1440.9999999999993</v>
      </c>
      <c r="G77" s="20"/>
      <c r="H77" s="11">
        <v>467</v>
      </c>
      <c r="I77" s="12">
        <v>53</v>
      </c>
      <c r="J77" s="12">
        <v>346</v>
      </c>
      <c r="K77" s="13">
        <v>68</v>
      </c>
    </row>
    <row r="78" spans="1:11" x14ac:dyDescent="0.25">
      <c r="A78" s="278">
        <v>2010</v>
      </c>
      <c r="B78" s="34" t="s">
        <v>5</v>
      </c>
      <c r="C78" s="16">
        <v>4219</v>
      </c>
      <c r="D78" s="17">
        <v>727</v>
      </c>
      <c r="E78" s="17">
        <v>1723.0000000000002</v>
      </c>
      <c r="F78" s="17">
        <v>1768.9999999999993</v>
      </c>
      <c r="G78" s="15"/>
      <c r="H78" s="16">
        <v>1192</v>
      </c>
      <c r="I78" s="17">
        <v>221</v>
      </c>
      <c r="J78" s="17">
        <v>827</v>
      </c>
      <c r="K78" s="18">
        <v>144</v>
      </c>
    </row>
    <row r="79" spans="1:11" x14ac:dyDescent="0.25">
      <c r="A79" s="279"/>
      <c r="B79" s="31" t="s">
        <v>6</v>
      </c>
      <c r="C79" s="7">
        <v>1702.0000000000007</v>
      </c>
      <c r="D79" s="8">
        <v>-87</v>
      </c>
      <c r="E79" s="8">
        <v>606</v>
      </c>
      <c r="F79" s="8">
        <v>1182.9999999999995</v>
      </c>
      <c r="G79" s="1"/>
      <c r="H79" s="7">
        <v>265</v>
      </c>
      <c r="I79" s="8">
        <v>-148</v>
      </c>
      <c r="J79" s="8">
        <v>300</v>
      </c>
      <c r="K79" s="9">
        <v>113</v>
      </c>
    </row>
    <row r="80" spans="1:11" x14ac:dyDescent="0.25">
      <c r="A80" s="279"/>
      <c r="B80" s="31" t="s">
        <v>7</v>
      </c>
      <c r="C80" s="7">
        <v>3369.0000000000009</v>
      </c>
      <c r="D80" s="8">
        <v>742</v>
      </c>
      <c r="E80" s="8">
        <v>1424</v>
      </c>
      <c r="F80" s="8">
        <v>1202.9999999999995</v>
      </c>
      <c r="G80" s="1"/>
      <c r="H80" s="7">
        <v>362.00000000000006</v>
      </c>
      <c r="I80" s="8">
        <v>118</v>
      </c>
      <c r="J80" s="8">
        <v>134</v>
      </c>
      <c r="K80" s="9">
        <v>110.00000000000001</v>
      </c>
    </row>
    <row r="81" spans="1:11" x14ac:dyDescent="0.25">
      <c r="A81" s="279"/>
      <c r="B81" s="31" t="s">
        <v>8</v>
      </c>
      <c r="C81" s="7">
        <v>2643</v>
      </c>
      <c r="D81" s="8">
        <v>385</v>
      </c>
      <c r="E81" s="8">
        <v>1136</v>
      </c>
      <c r="F81" s="8">
        <v>1121.9999999999998</v>
      </c>
      <c r="G81" s="1"/>
      <c r="H81" s="7">
        <v>2654</v>
      </c>
      <c r="I81" s="8">
        <v>879.00000000000011</v>
      </c>
      <c r="J81" s="8">
        <v>1414.0000000000002</v>
      </c>
      <c r="K81" s="9">
        <v>361.00000000000011</v>
      </c>
    </row>
    <row r="82" spans="1:11" x14ac:dyDescent="0.25">
      <c r="A82" s="279"/>
      <c r="B82" s="31" t="s">
        <v>9</v>
      </c>
      <c r="C82" s="7">
        <v>2571.9999999999995</v>
      </c>
      <c r="D82" s="8">
        <v>502</v>
      </c>
      <c r="E82" s="8">
        <v>828.00000000000023</v>
      </c>
      <c r="F82" s="8">
        <v>1242</v>
      </c>
      <c r="G82" s="1"/>
      <c r="H82" s="7">
        <v>1105</v>
      </c>
      <c r="I82" s="8">
        <v>364</v>
      </c>
      <c r="J82" s="8">
        <v>582</v>
      </c>
      <c r="K82" s="9">
        <v>159.00000000000003</v>
      </c>
    </row>
    <row r="83" spans="1:11" x14ac:dyDescent="0.25">
      <c r="A83" s="279"/>
      <c r="B83" s="31" t="s">
        <v>10</v>
      </c>
      <c r="C83" s="7">
        <v>1982.0000000000005</v>
      </c>
      <c r="D83" s="8">
        <v>232.00000000000003</v>
      </c>
      <c r="E83" s="8">
        <v>584.00000000000011</v>
      </c>
      <c r="F83" s="8">
        <v>1166.0000000000002</v>
      </c>
      <c r="G83" s="1"/>
      <c r="H83" s="7">
        <v>1805.9999999999995</v>
      </c>
      <c r="I83" s="8">
        <v>561</v>
      </c>
      <c r="J83" s="8">
        <v>1009</v>
      </c>
      <c r="K83" s="9">
        <v>236</v>
      </c>
    </row>
    <row r="84" spans="1:11" x14ac:dyDescent="0.25">
      <c r="A84" s="279"/>
      <c r="B84" s="31" t="s">
        <v>11</v>
      </c>
      <c r="C84" s="7">
        <v>2490.0000000000005</v>
      </c>
      <c r="D84" s="8">
        <v>379</v>
      </c>
      <c r="E84" s="8">
        <v>1281.0000000000002</v>
      </c>
      <c r="F84" s="8">
        <v>829.99999999999977</v>
      </c>
      <c r="G84" s="1"/>
      <c r="H84" s="7">
        <v>1403.0000000000002</v>
      </c>
      <c r="I84" s="8">
        <v>517</v>
      </c>
      <c r="J84" s="8">
        <v>655.00000000000011</v>
      </c>
      <c r="K84" s="9">
        <v>231</v>
      </c>
    </row>
    <row r="85" spans="1:11" x14ac:dyDescent="0.25">
      <c r="A85" s="279"/>
      <c r="B85" s="31" t="s">
        <v>12</v>
      </c>
      <c r="C85" s="7">
        <v>3252.0000000000009</v>
      </c>
      <c r="D85" s="8">
        <v>464</v>
      </c>
      <c r="E85" s="8">
        <v>1141.0000000000002</v>
      </c>
      <c r="F85" s="8">
        <v>1647.0000000000005</v>
      </c>
      <c r="G85" s="1"/>
      <c r="H85" s="7">
        <v>964</v>
      </c>
      <c r="I85" s="8">
        <v>275</v>
      </c>
      <c r="J85" s="8">
        <v>720</v>
      </c>
      <c r="K85" s="9">
        <v>-31</v>
      </c>
    </row>
    <row r="86" spans="1:11" x14ac:dyDescent="0.25">
      <c r="A86" s="279"/>
      <c r="B86" s="31" t="s">
        <v>13</v>
      </c>
      <c r="C86" s="7">
        <v>3569.9999999999986</v>
      </c>
      <c r="D86" s="8">
        <v>916</v>
      </c>
      <c r="E86" s="8">
        <v>1022.0000000000002</v>
      </c>
      <c r="F86" s="8">
        <v>1632.0000000000002</v>
      </c>
      <c r="G86" s="1"/>
      <c r="H86" s="7">
        <v>1317.9999999999989</v>
      </c>
      <c r="I86" s="8">
        <v>318</v>
      </c>
      <c r="J86" s="8">
        <v>755.00000000000023</v>
      </c>
      <c r="K86" s="9">
        <v>245</v>
      </c>
    </row>
    <row r="87" spans="1:11" x14ac:dyDescent="0.25">
      <c r="A87" s="279"/>
      <c r="B87" s="31" t="s">
        <v>14</v>
      </c>
      <c r="C87" s="7">
        <v>3549.0000000000005</v>
      </c>
      <c r="D87" s="8">
        <v>167</v>
      </c>
      <c r="E87" s="8">
        <v>1453.9999999999998</v>
      </c>
      <c r="F87" s="8">
        <v>1928</v>
      </c>
      <c r="G87" s="1"/>
      <c r="H87" s="7">
        <v>949</v>
      </c>
      <c r="I87" s="8">
        <v>422.00000000000006</v>
      </c>
      <c r="J87" s="8">
        <v>430</v>
      </c>
      <c r="K87" s="9">
        <v>97</v>
      </c>
    </row>
    <row r="88" spans="1:11" x14ac:dyDescent="0.25">
      <c r="A88" s="279"/>
      <c r="B88" s="31" t="s">
        <v>15</v>
      </c>
      <c r="C88" s="7">
        <v>4486</v>
      </c>
      <c r="D88" s="8">
        <v>1250</v>
      </c>
      <c r="E88" s="8">
        <v>1418</v>
      </c>
      <c r="F88" s="8">
        <v>1817.9999999999993</v>
      </c>
      <c r="G88" s="1"/>
      <c r="H88" s="7">
        <v>1378.0000000000002</v>
      </c>
      <c r="I88" s="8">
        <v>492.00000000000006</v>
      </c>
      <c r="J88" s="8">
        <v>781.00000000000023</v>
      </c>
      <c r="K88" s="9">
        <v>105.00000000000001</v>
      </c>
    </row>
    <row r="89" spans="1:11" ht="14.4" thickBot="1" x14ac:dyDescent="0.3">
      <c r="A89" s="280"/>
      <c r="B89" s="33" t="s">
        <v>16</v>
      </c>
      <c r="C89" s="11">
        <v>2833.0000000000009</v>
      </c>
      <c r="D89" s="12">
        <v>508</v>
      </c>
      <c r="E89" s="12">
        <v>1051.9999999999998</v>
      </c>
      <c r="F89" s="12">
        <v>1272.9999999999995</v>
      </c>
      <c r="G89" s="10"/>
      <c r="H89" s="11">
        <v>1439</v>
      </c>
      <c r="I89" s="12">
        <v>679</v>
      </c>
      <c r="J89" s="12">
        <v>610</v>
      </c>
      <c r="K89" s="13">
        <v>150</v>
      </c>
    </row>
    <row r="90" spans="1:11" x14ac:dyDescent="0.25">
      <c r="A90" s="278">
        <v>2011</v>
      </c>
      <c r="B90" s="34" t="s">
        <v>5</v>
      </c>
      <c r="C90" s="16">
        <v>2590.9999999999991</v>
      </c>
      <c r="D90" s="17">
        <v>140</v>
      </c>
      <c r="E90" s="17">
        <v>877.00000000000011</v>
      </c>
      <c r="F90" s="17">
        <v>1574.0000000000009</v>
      </c>
      <c r="G90" s="15"/>
      <c r="H90" s="16">
        <v>1494.0000000000005</v>
      </c>
      <c r="I90" s="17">
        <v>436</v>
      </c>
      <c r="J90" s="17">
        <v>692</v>
      </c>
      <c r="K90" s="18">
        <v>366</v>
      </c>
    </row>
    <row r="91" spans="1:11" x14ac:dyDescent="0.25">
      <c r="A91" s="279"/>
      <c r="B91" s="31" t="s">
        <v>6</v>
      </c>
      <c r="C91" s="7">
        <v>3540.0000000000005</v>
      </c>
      <c r="D91" s="8">
        <v>182</v>
      </c>
      <c r="E91" s="8">
        <v>1603.0000000000002</v>
      </c>
      <c r="F91" s="8">
        <v>1755.0000000000002</v>
      </c>
      <c r="G91" s="1"/>
      <c r="H91" s="7">
        <v>1309.0000000000005</v>
      </c>
      <c r="I91" s="8">
        <v>558</v>
      </c>
      <c r="J91" s="8">
        <v>640.00000000000011</v>
      </c>
      <c r="K91" s="9">
        <v>111</v>
      </c>
    </row>
    <row r="92" spans="1:11" x14ac:dyDescent="0.25">
      <c r="A92" s="279"/>
      <c r="B92" s="31" t="s">
        <v>7</v>
      </c>
      <c r="C92" s="7">
        <v>2919.0000000000009</v>
      </c>
      <c r="D92" s="8">
        <v>213</v>
      </c>
      <c r="E92" s="8">
        <v>829.00000000000011</v>
      </c>
      <c r="F92" s="8">
        <v>1876.9999999999995</v>
      </c>
      <c r="G92" s="1"/>
      <c r="H92" s="7">
        <v>2749.9999999999995</v>
      </c>
      <c r="I92" s="8">
        <v>709.99999999999977</v>
      </c>
      <c r="J92" s="8">
        <v>1645</v>
      </c>
      <c r="K92" s="9">
        <v>394.99999999999977</v>
      </c>
    </row>
    <row r="93" spans="1:11" x14ac:dyDescent="0.25">
      <c r="A93" s="279"/>
      <c r="B93" s="31" t="s">
        <v>8</v>
      </c>
      <c r="C93" s="7">
        <v>4803.0000000000009</v>
      </c>
      <c r="D93" s="8">
        <v>1370</v>
      </c>
      <c r="E93" s="8">
        <v>1953.9999999999995</v>
      </c>
      <c r="F93" s="8">
        <v>1479</v>
      </c>
      <c r="G93" s="1"/>
      <c r="H93" s="7">
        <v>1665</v>
      </c>
      <c r="I93" s="8">
        <v>416</v>
      </c>
      <c r="J93" s="8">
        <v>933</v>
      </c>
      <c r="K93" s="9">
        <v>316</v>
      </c>
    </row>
    <row r="94" spans="1:11" x14ac:dyDescent="0.25">
      <c r="A94" s="279"/>
      <c r="B94" s="31" t="s">
        <v>9</v>
      </c>
      <c r="C94" s="7">
        <v>3617.0000000000005</v>
      </c>
      <c r="D94" s="8">
        <v>638</v>
      </c>
      <c r="E94" s="8">
        <v>1041.9999999999998</v>
      </c>
      <c r="F94" s="8">
        <v>1937.0000000000007</v>
      </c>
      <c r="G94" s="1"/>
      <c r="H94" s="7">
        <v>2291</v>
      </c>
      <c r="I94" s="8">
        <v>559.00000000000011</v>
      </c>
      <c r="J94" s="8">
        <v>1543.9999999999991</v>
      </c>
      <c r="K94" s="9">
        <v>188.00000000000003</v>
      </c>
    </row>
    <row r="95" spans="1:11" x14ac:dyDescent="0.25">
      <c r="A95" s="279"/>
      <c r="B95" s="31" t="s">
        <v>10</v>
      </c>
      <c r="C95" s="7">
        <v>3522.0000000000009</v>
      </c>
      <c r="D95" s="8">
        <v>695</v>
      </c>
      <c r="E95" s="8">
        <v>1729.9999999999995</v>
      </c>
      <c r="F95" s="8">
        <v>1097</v>
      </c>
      <c r="G95" s="1"/>
      <c r="H95" s="7">
        <v>1824</v>
      </c>
      <c r="I95" s="8">
        <v>351</v>
      </c>
      <c r="J95" s="8">
        <v>1261.9999999999998</v>
      </c>
      <c r="K95" s="9">
        <v>211</v>
      </c>
    </row>
    <row r="96" spans="1:11" x14ac:dyDescent="0.25">
      <c r="A96" s="279"/>
      <c r="B96" s="31" t="s">
        <v>11</v>
      </c>
      <c r="C96" s="7">
        <v>2450.0000000000005</v>
      </c>
      <c r="D96" s="8">
        <v>298</v>
      </c>
      <c r="E96" s="8">
        <v>860</v>
      </c>
      <c r="F96" s="8">
        <v>1291.9999999999998</v>
      </c>
      <c r="G96" s="1"/>
      <c r="H96" s="7">
        <v>1536</v>
      </c>
      <c r="I96" s="8">
        <v>387</v>
      </c>
      <c r="J96" s="8">
        <v>1014.9999999999998</v>
      </c>
      <c r="K96" s="9">
        <v>134</v>
      </c>
    </row>
    <row r="97" spans="1:11" x14ac:dyDescent="0.25">
      <c r="A97" s="279"/>
      <c r="B97" s="31" t="s">
        <v>12</v>
      </c>
      <c r="C97" s="7">
        <v>3133</v>
      </c>
      <c r="D97" s="8">
        <v>146</v>
      </c>
      <c r="E97" s="8">
        <v>1664</v>
      </c>
      <c r="F97" s="8">
        <v>1322.9999999999995</v>
      </c>
      <c r="G97" s="1"/>
      <c r="H97" s="7">
        <v>1822.0000000000002</v>
      </c>
      <c r="I97" s="8">
        <v>936.99999999999989</v>
      </c>
      <c r="J97" s="8">
        <v>751</v>
      </c>
      <c r="K97" s="9">
        <v>134</v>
      </c>
    </row>
    <row r="98" spans="1:11" x14ac:dyDescent="0.25">
      <c r="A98" s="279"/>
      <c r="B98" s="31" t="s">
        <v>13</v>
      </c>
      <c r="C98" s="7">
        <v>3585.0000000000005</v>
      </c>
      <c r="D98" s="8">
        <v>664</v>
      </c>
      <c r="E98" s="8">
        <v>772</v>
      </c>
      <c r="F98" s="8">
        <v>2149</v>
      </c>
      <c r="G98" s="1"/>
      <c r="H98" s="7">
        <v>2764.9999999999991</v>
      </c>
      <c r="I98" s="8">
        <v>1048</v>
      </c>
      <c r="J98" s="8">
        <v>1299</v>
      </c>
      <c r="K98" s="9">
        <v>418</v>
      </c>
    </row>
    <row r="99" spans="1:11" x14ac:dyDescent="0.25">
      <c r="A99" s="279"/>
      <c r="B99" s="31" t="s">
        <v>14</v>
      </c>
      <c r="C99" s="7">
        <v>2481.9999999999995</v>
      </c>
      <c r="D99" s="8">
        <v>6</v>
      </c>
      <c r="E99" s="8">
        <v>1035.0000000000002</v>
      </c>
      <c r="F99" s="8">
        <v>1441.0000000000005</v>
      </c>
      <c r="G99" s="1"/>
      <c r="H99" s="7">
        <v>1648.9999999999998</v>
      </c>
      <c r="I99" s="8">
        <v>164</v>
      </c>
      <c r="J99" s="8">
        <v>1306.0000000000002</v>
      </c>
      <c r="K99" s="9">
        <v>179.00000000000006</v>
      </c>
    </row>
    <row r="100" spans="1:11" x14ac:dyDescent="0.25">
      <c r="A100" s="279"/>
      <c r="B100" s="31" t="s">
        <v>15</v>
      </c>
      <c r="C100" s="7">
        <v>2866</v>
      </c>
      <c r="D100" s="8">
        <v>23</v>
      </c>
      <c r="E100" s="8">
        <v>1003.0000000000001</v>
      </c>
      <c r="F100" s="8">
        <v>1840.0000000000005</v>
      </c>
      <c r="G100" s="1"/>
      <c r="H100" s="7">
        <v>1364</v>
      </c>
      <c r="I100" s="8">
        <v>198</v>
      </c>
      <c r="J100" s="8">
        <v>936.00000000000023</v>
      </c>
      <c r="K100" s="9">
        <v>230</v>
      </c>
    </row>
    <row r="101" spans="1:11" ht="14.4" thickBot="1" x14ac:dyDescent="0.3">
      <c r="A101" s="280"/>
      <c r="B101" s="33" t="s">
        <v>16</v>
      </c>
      <c r="C101" s="11">
        <v>2254.9999999999995</v>
      </c>
      <c r="D101" s="12">
        <v>20</v>
      </c>
      <c r="E101" s="12">
        <v>1219.9999999999998</v>
      </c>
      <c r="F101" s="12">
        <v>1015</v>
      </c>
      <c r="G101" s="10"/>
      <c r="H101" s="11">
        <v>1306.0000000000005</v>
      </c>
      <c r="I101" s="12">
        <v>364</v>
      </c>
      <c r="J101" s="12">
        <v>786</v>
      </c>
      <c r="K101" s="13">
        <v>156</v>
      </c>
    </row>
    <row r="102" spans="1:11" x14ac:dyDescent="0.25">
      <c r="A102" s="278">
        <v>2012</v>
      </c>
      <c r="B102" s="34" t="s">
        <v>5</v>
      </c>
      <c r="C102" s="16">
        <v>2373.9999999999995</v>
      </c>
      <c r="D102" s="17">
        <v>403</v>
      </c>
      <c r="E102" s="8">
        <v>1060</v>
      </c>
      <c r="F102" s="17">
        <v>910.99999999999977</v>
      </c>
      <c r="G102" s="15"/>
      <c r="H102" s="16">
        <v>906.99999999999989</v>
      </c>
      <c r="I102" s="17">
        <v>240</v>
      </c>
      <c r="J102" s="17">
        <v>338</v>
      </c>
      <c r="K102" s="18">
        <v>329</v>
      </c>
    </row>
    <row r="103" spans="1:11" x14ac:dyDescent="0.25">
      <c r="A103" s="279"/>
      <c r="B103" s="31" t="s">
        <v>6</v>
      </c>
      <c r="C103" s="7">
        <v>2732.0000000000009</v>
      </c>
      <c r="D103" s="8"/>
      <c r="E103" s="8">
        <v>785.00000000000023</v>
      </c>
      <c r="F103" s="8">
        <v>1946.9999999999998</v>
      </c>
      <c r="G103" s="1"/>
      <c r="H103" s="7">
        <v>3340.0000000000009</v>
      </c>
      <c r="I103" s="8">
        <v>1390.9999999999998</v>
      </c>
      <c r="J103" s="8">
        <v>1725.0000000000002</v>
      </c>
      <c r="K103" s="9">
        <v>224</v>
      </c>
    </row>
    <row r="104" spans="1:11" x14ac:dyDescent="0.25">
      <c r="A104" s="279"/>
      <c r="B104" s="31" t="s">
        <v>7</v>
      </c>
      <c r="C104" s="7">
        <v>3214.0000000000009</v>
      </c>
      <c r="D104" s="8">
        <v>87</v>
      </c>
      <c r="E104" s="8">
        <v>1323</v>
      </c>
      <c r="F104" s="8">
        <v>1804.0000000000007</v>
      </c>
      <c r="G104" s="1"/>
      <c r="H104" s="7">
        <v>2432</v>
      </c>
      <c r="I104" s="8">
        <v>966.00000000000011</v>
      </c>
      <c r="J104" s="8">
        <v>1173</v>
      </c>
      <c r="K104" s="9">
        <v>292.99999999999989</v>
      </c>
    </row>
    <row r="105" spans="1:11" x14ac:dyDescent="0.25">
      <c r="A105" s="279"/>
      <c r="B105" s="31" t="s">
        <v>8</v>
      </c>
      <c r="C105" s="7">
        <v>2898.9999999999995</v>
      </c>
      <c r="D105" s="8">
        <v>345</v>
      </c>
      <c r="E105" s="8">
        <v>1369</v>
      </c>
      <c r="F105" s="8">
        <v>1184.9999999999998</v>
      </c>
      <c r="G105" s="1"/>
      <c r="H105" s="7">
        <v>2167</v>
      </c>
      <c r="I105" s="8">
        <v>504</v>
      </c>
      <c r="J105" s="8">
        <v>1342.9999999999998</v>
      </c>
      <c r="K105" s="9">
        <v>320.00000000000006</v>
      </c>
    </row>
    <row r="106" spans="1:11" x14ac:dyDescent="0.25">
      <c r="A106" s="279"/>
      <c r="B106" s="31" t="s">
        <v>9</v>
      </c>
      <c r="C106" s="7">
        <v>2075.9999999999995</v>
      </c>
      <c r="D106" s="8"/>
      <c r="E106" s="8">
        <v>609</v>
      </c>
      <c r="F106" s="8">
        <v>1466.9999999999993</v>
      </c>
      <c r="G106" s="1"/>
      <c r="H106" s="7">
        <v>3387.9999999999995</v>
      </c>
      <c r="I106" s="8">
        <v>1278</v>
      </c>
      <c r="J106" s="8">
        <v>1886</v>
      </c>
      <c r="K106" s="9">
        <v>224</v>
      </c>
    </row>
    <row r="107" spans="1:11" x14ac:dyDescent="0.25">
      <c r="A107" s="279"/>
      <c r="B107" s="31" t="s">
        <v>10</v>
      </c>
      <c r="C107" s="7">
        <v>3698.0000000000005</v>
      </c>
      <c r="D107" s="8">
        <v>433</v>
      </c>
      <c r="E107" s="8">
        <v>1636</v>
      </c>
      <c r="F107" s="8">
        <v>1629.0000000000007</v>
      </c>
      <c r="G107" s="1"/>
      <c r="H107" s="7">
        <v>2504.0000000000009</v>
      </c>
      <c r="I107" s="8">
        <v>436</v>
      </c>
      <c r="J107" s="8">
        <v>1820.0000000000007</v>
      </c>
      <c r="K107" s="9">
        <v>248.00000000000003</v>
      </c>
    </row>
    <row r="108" spans="1:11" x14ac:dyDescent="0.25">
      <c r="A108" s="279"/>
      <c r="B108" s="31" t="s">
        <v>11</v>
      </c>
      <c r="C108" s="7">
        <v>1726.9999999999998</v>
      </c>
      <c r="D108" s="8">
        <v>9</v>
      </c>
      <c r="E108" s="8">
        <v>828</v>
      </c>
      <c r="F108" s="8">
        <v>889.99999999999966</v>
      </c>
      <c r="G108" s="1"/>
      <c r="H108" s="7">
        <v>2425</v>
      </c>
      <c r="I108" s="8">
        <v>834.00000000000023</v>
      </c>
      <c r="J108" s="8">
        <v>1481</v>
      </c>
      <c r="K108" s="9">
        <v>110.00000000000001</v>
      </c>
    </row>
    <row r="109" spans="1:11" x14ac:dyDescent="0.25">
      <c r="A109" s="279"/>
      <c r="B109" s="31" t="s">
        <v>12</v>
      </c>
      <c r="C109" s="7">
        <v>2144.0000000000005</v>
      </c>
      <c r="D109" s="8">
        <v>30</v>
      </c>
      <c r="E109" s="8">
        <v>665</v>
      </c>
      <c r="F109" s="8">
        <v>1449</v>
      </c>
      <c r="G109" s="1"/>
      <c r="H109" s="7">
        <v>1876.9999999999995</v>
      </c>
      <c r="I109" s="8">
        <v>464</v>
      </c>
      <c r="J109" s="8">
        <v>1176.0000000000002</v>
      </c>
      <c r="K109" s="9">
        <v>237</v>
      </c>
    </row>
    <row r="110" spans="1:11" x14ac:dyDescent="0.25">
      <c r="A110" s="279"/>
      <c r="B110" s="31" t="s">
        <v>13</v>
      </c>
      <c r="C110" s="7">
        <v>2855.0000000000009</v>
      </c>
      <c r="D110" s="8">
        <v>-11</v>
      </c>
      <c r="E110" s="8">
        <v>1070</v>
      </c>
      <c r="F110" s="8">
        <v>1796.0000000000002</v>
      </c>
      <c r="G110" s="1"/>
      <c r="H110" s="7">
        <v>2648</v>
      </c>
      <c r="I110" s="8">
        <v>707</v>
      </c>
      <c r="J110" s="8">
        <v>1409</v>
      </c>
      <c r="K110" s="9">
        <v>532.00000000000011</v>
      </c>
    </row>
    <row r="111" spans="1:11" x14ac:dyDescent="0.25">
      <c r="A111" s="279"/>
      <c r="B111" s="31" t="s">
        <v>14</v>
      </c>
      <c r="C111" s="7">
        <v>2493.9999999999995</v>
      </c>
      <c r="D111" s="8">
        <v>4</v>
      </c>
      <c r="E111" s="8">
        <v>660</v>
      </c>
      <c r="F111" s="8">
        <v>1829.9999999999993</v>
      </c>
      <c r="G111" s="1"/>
      <c r="H111" s="7">
        <v>2206.0000000000005</v>
      </c>
      <c r="I111" s="8">
        <v>813</v>
      </c>
      <c r="J111" s="8">
        <v>1170.9999999999995</v>
      </c>
      <c r="K111" s="9">
        <v>222.00000000000003</v>
      </c>
    </row>
    <row r="112" spans="1:11" x14ac:dyDescent="0.25">
      <c r="A112" s="279"/>
      <c r="B112" s="31" t="s">
        <v>15</v>
      </c>
      <c r="C112" s="7">
        <v>2367.0000000000005</v>
      </c>
      <c r="D112" s="8">
        <v>175</v>
      </c>
      <c r="E112" s="8">
        <v>1025.0000000000002</v>
      </c>
      <c r="F112" s="8">
        <v>1167.0000000000002</v>
      </c>
      <c r="G112" s="1"/>
      <c r="H112" s="7">
        <v>2092</v>
      </c>
      <c r="I112" s="8">
        <v>390</v>
      </c>
      <c r="J112" s="8">
        <v>1522.9999999999998</v>
      </c>
      <c r="K112" s="9">
        <v>179</v>
      </c>
    </row>
    <row r="113" spans="1:11" ht="14.4" thickBot="1" x14ac:dyDescent="0.3">
      <c r="A113" s="280"/>
      <c r="B113" s="33" t="s">
        <v>16</v>
      </c>
      <c r="C113" s="11">
        <v>1803.0000000000007</v>
      </c>
      <c r="D113" s="12"/>
      <c r="E113" s="12">
        <v>610</v>
      </c>
      <c r="F113" s="12">
        <v>1193</v>
      </c>
      <c r="G113" s="10"/>
      <c r="H113" s="11">
        <v>2130</v>
      </c>
      <c r="I113" s="12">
        <v>1027.9999999999998</v>
      </c>
      <c r="J113" s="12">
        <v>941.00000000000023</v>
      </c>
      <c r="K113" s="13">
        <v>161.00000000000003</v>
      </c>
    </row>
    <row r="114" spans="1:11" x14ac:dyDescent="0.25">
      <c r="A114" s="278">
        <v>2013</v>
      </c>
      <c r="B114" s="34" t="s">
        <v>5</v>
      </c>
      <c r="C114" s="16">
        <v>1910.9999999999995</v>
      </c>
      <c r="D114" s="17">
        <v>-140</v>
      </c>
      <c r="E114" s="8">
        <v>600</v>
      </c>
      <c r="F114" s="17">
        <v>1451.0000000000002</v>
      </c>
      <c r="G114" s="15"/>
      <c r="H114" s="16">
        <v>1318.9999999999998</v>
      </c>
      <c r="I114" s="17">
        <v>587</v>
      </c>
      <c r="J114" s="17">
        <v>666</v>
      </c>
      <c r="K114" s="18">
        <v>65.999999999999957</v>
      </c>
    </row>
    <row r="115" spans="1:11" x14ac:dyDescent="0.25">
      <c r="A115" s="279"/>
      <c r="B115" s="31" t="s">
        <v>6</v>
      </c>
      <c r="C115" s="7">
        <v>1704.000000000002</v>
      </c>
      <c r="D115" s="8">
        <v>127.00000000000003</v>
      </c>
      <c r="E115" s="8">
        <v>722</v>
      </c>
      <c r="F115" s="8">
        <v>854.99999999999977</v>
      </c>
      <c r="G115" s="1"/>
      <c r="H115" s="7">
        <v>2563</v>
      </c>
      <c r="I115" s="8">
        <v>606</v>
      </c>
      <c r="J115" s="8">
        <v>1597.9999999999993</v>
      </c>
      <c r="K115" s="9">
        <v>358.99999999999972</v>
      </c>
    </row>
    <row r="116" spans="1:11" x14ac:dyDescent="0.25">
      <c r="A116" s="279"/>
      <c r="B116" s="31" t="s">
        <v>7</v>
      </c>
      <c r="C116" s="7">
        <v>2591.9999999999973</v>
      </c>
      <c r="D116" s="8">
        <v>100</v>
      </c>
      <c r="E116" s="8">
        <v>1243</v>
      </c>
      <c r="F116" s="8">
        <v>1249.0000000000002</v>
      </c>
      <c r="G116" s="1"/>
      <c r="H116" s="7">
        <v>2854.0000000000009</v>
      </c>
      <c r="I116" s="8">
        <v>1150</v>
      </c>
      <c r="J116" s="8">
        <v>1260.9999999999993</v>
      </c>
      <c r="K116" s="9">
        <v>443.00000000000011</v>
      </c>
    </row>
    <row r="117" spans="1:11" x14ac:dyDescent="0.25">
      <c r="A117" s="279"/>
      <c r="B117" s="31" t="s">
        <v>8</v>
      </c>
      <c r="C117" s="7">
        <v>1821.0000000000025</v>
      </c>
      <c r="D117" s="8">
        <v>0</v>
      </c>
      <c r="E117" s="8">
        <v>555.99999999999955</v>
      </c>
      <c r="F117" s="8">
        <v>1265</v>
      </c>
      <c r="G117" s="1"/>
      <c r="H117" s="7">
        <v>1935.0000000000025</v>
      </c>
      <c r="I117" s="8">
        <v>580</v>
      </c>
      <c r="J117" s="8">
        <v>1092</v>
      </c>
      <c r="K117" s="9">
        <v>263</v>
      </c>
    </row>
    <row r="118" spans="1:11" x14ac:dyDescent="0.25">
      <c r="A118" s="279"/>
      <c r="B118" s="31" t="s">
        <v>9</v>
      </c>
      <c r="C118" s="7">
        <v>3106.9999999999995</v>
      </c>
      <c r="D118" s="8">
        <v>0</v>
      </c>
      <c r="E118" s="8">
        <v>1358.0000000000002</v>
      </c>
      <c r="F118" s="8">
        <v>1748.999999999998</v>
      </c>
      <c r="G118" s="1"/>
      <c r="H118" s="7">
        <v>2800.9999999999995</v>
      </c>
      <c r="I118" s="8">
        <v>1310.0000000000005</v>
      </c>
      <c r="J118" s="8">
        <v>1010.0000000000003</v>
      </c>
      <c r="K118" s="9">
        <v>480.99999999999994</v>
      </c>
    </row>
    <row r="119" spans="1:11" x14ac:dyDescent="0.25">
      <c r="A119" s="279"/>
      <c r="B119" s="31" t="s">
        <v>10</v>
      </c>
      <c r="C119" s="7">
        <v>2155.0000000000036</v>
      </c>
      <c r="D119" s="8">
        <v>120</v>
      </c>
      <c r="E119" s="8">
        <v>476.00000000000017</v>
      </c>
      <c r="F119" s="8">
        <v>1559</v>
      </c>
      <c r="G119" s="1"/>
      <c r="H119" s="7">
        <v>2652.9999999999995</v>
      </c>
      <c r="I119" s="8">
        <v>819</v>
      </c>
      <c r="J119" s="8">
        <v>1376.9999999999995</v>
      </c>
      <c r="K119" s="9">
        <v>457.00000000000051</v>
      </c>
    </row>
    <row r="120" spans="1:11" x14ac:dyDescent="0.25">
      <c r="A120" s="279"/>
      <c r="B120" s="31" t="s">
        <v>11</v>
      </c>
      <c r="C120" s="7">
        <v>2449.0000000000041</v>
      </c>
      <c r="D120" s="8">
        <v>0</v>
      </c>
      <c r="E120" s="8">
        <v>919.00000000000023</v>
      </c>
      <c r="F120" s="8">
        <v>1529.9999999999982</v>
      </c>
      <c r="G120" s="1"/>
      <c r="H120" s="7">
        <v>3573</v>
      </c>
      <c r="I120" s="8">
        <v>1352</v>
      </c>
      <c r="J120" s="8">
        <v>1631.0000000000007</v>
      </c>
      <c r="K120" s="9">
        <v>590.00000000000034</v>
      </c>
    </row>
    <row r="121" spans="1:11" x14ac:dyDescent="0.25">
      <c r="A121" s="279"/>
      <c r="B121" s="31" t="s">
        <v>12</v>
      </c>
      <c r="C121" s="7">
        <v>2665.0000000000023</v>
      </c>
      <c r="D121" s="8">
        <v>11</v>
      </c>
      <c r="E121" s="8">
        <v>1095.0000000000007</v>
      </c>
      <c r="F121" s="8">
        <v>1558.9999999999998</v>
      </c>
      <c r="G121" s="1"/>
      <c r="H121" s="7">
        <v>2086.9999999999995</v>
      </c>
      <c r="I121" s="8">
        <v>769.99999999999989</v>
      </c>
      <c r="J121" s="8">
        <v>1081.0000000000002</v>
      </c>
      <c r="K121" s="9">
        <v>236</v>
      </c>
    </row>
    <row r="122" spans="1:11" x14ac:dyDescent="0.25">
      <c r="A122" s="279"/>
      <c r="B122" s="31" t="s">
        <v>13</v>
      </c>
      <c r="C122" s="7">
        <v>3721.0000000000036</v>
      </c>
      <c r="D122" s="8">
        <v>16.000000000000004</v>
      </c>
      <c r="E122" s="8">
        <v>1685.9999999999995</v>
      </c>
      <c r="F122" s="8">
        <v>2019.0000000000018</v>
      </c>
      <c r="G122" s="1"/>
      <c r="H122" s="7">
        <v>2216.0000000000005</v>
      </c>
      <c r="I122" s="8">
        <v>891.00000000000011</v>
      </c>
      <c r="J122" s="8">
        <v>1173.9999999999995</v>
      </c>
      <c r="K122" s="9">
        <v>151.00000000000003</v>
      </c>
    </row>
    <row r="123" spans="1:11" x14ac:dyDescent="0.25">
      <c r="A123" s="279"/>
      <c r="B123" s="31" t="s">
        <v>14</v>
      </c>
      <c r="C123" s="7">
        <v>3572.0000000000045</v>
      </c>
      <c r="D123" s="8">
        <v>0</v>
      </c>
      <c r="E123" s="8">
        <v>1259</v>
      </c>
      <c r="F123" s="8">
        <v>2313.0000000000055</v>
      </c>
      <c r="G123" s="1"/>
      <c r="H123" s="7">
        <v>1832.0000000000007</v>
      </c>
      <c r="I123" s="8">
        <v>409</v>
      </c>
      <c r="J123" s="8">
        <v>1058.9999999999993</v>
      </c>
      <c r="K123" s="9">
        <v>364.00000000000006</v>
      </c>
    </row>
    <row r="124" spans="1:11" x14ac:dyDescent="0.25">
      <c r="A124" s="279"/>
      <c r="B124" s="31" t="s">
        <v>15</v>
      </c>
      <c r="C124" s="7">
        <v>3943.9999999999955</v>
      </c>
      <c r="D124" s="8">
        <v>5.9999999999999991</v>
      </c>
      <c r="E124" s="8">
        <v>1734.9999999999998</v>
      </c>
      <c r="F124" s="8">
        <v>2203</v>
      </c>
      <c r="G124" s="1"/>
      <c r="H124" s="7">
        <v>2322</v>
      </c>
      <c r="I124" s="8">
        <v>1188</v>
      </c>
      <c r="J124" s="8">
        <v>952.00000000000023</v>
      </c>
      <c r="K124" s="9">
        <v>181.99999999999994</v>
      </c>
    </row>
    <row r="125" spans="1:11" ht="14.4" thickBot="1" x14ac:dyDescent="0.3">
      <c r="A125" s="280"/>
      <c r="B125" s="33" t="s">
        <v>16</v>
      </c>
      <c r="C125" s="11">
        <v>1279.9999999999993</v>
      </c>
      <c r="D125" s="12">
        <v>-440</v>
      </c>
      <c r="E125" s="12">
        <v>777.00000000000023</v>
      </c>
      <c r="F125" s="12">
        <v>942.99999999999955</v>
      </c>
      <c r="G125" s="10"/>
      <c r="H125" s="11">
        <v>2117.9999999999995</v>
      </c>
      <c r="I125" s="12">
        <v>193.00000000000003</v>
      </c>
      <c r="J125" s="12">
        <v>1409.9999999999998</v>
      </c>
      <c r="K125" s="13">
        <v>515.00000000000034</v>
      </c>
    </row>
    <row r="126" spans="1:11" x14ac:dyDescent="0.25">
      <c r="A126" s="278">
        <v>2014</v>
      </c>
      <c r="B126" s="34" t="s">
        <v>5</v>
      </c>
      <c r="C126" s="16">
        <v>1935.9999999999977</v>
      </c>
      <c r="D126" s="17">
        <v>192</v>
      </c>
      <c r="E126" s="8">
        <v>314.00000000000011</v>
      </c>
      <c r="F126" s="17">
        <v>1429.9999999999986</v>
      </c>
      <c r="G126" s="15"/>
      <c r="H126" s="16">
        <v>2795</v>
      </c>
      <c r="I126" s="17">
        <v>1713.0000000000002</v>
      </c>
      <c r="J126" s="17">
        <v>462.00000000000006</v>
      </c>
      <c r="K126" s="18">
        <v>619.99999999999955</v>
      </c>
    </row>
    <row r="127" spans="1:11" x14ac:dyDescent="0.25">
      <c r="A127" s="279"/>
      <c r="B127" s="31" t="s">
        <v>6</v>
      </c>
      <c r="C127" s="7">
        <v>3117.0000000000018</v>
      </c>
      <c r="D127" s="8">
        <v>1072</v>
      </c>
      <c r="E127" s="8">
        <v>866.00000000000011</v>
      </c>
      <c r="F127" s="8">
        <v>1179.0000000000005</v>
      </c>
      <c r="G127" s="1"/>
      <c r="H127" s="7">
        <v>3788.9999999999991</v>
      </c>
      <c r="I127" s="8">
        <v>1416.9999999999998</v>
      </c>
      <c r="J127" s="8">
        <v>2165.0000000000005</v>
      </c>
      <c r="K127" s="9">
        <v>207.00000000000003</v>
      </c>
    </row>
    <row r="128" spans="1:11" x14ac:dyDescent="0.25">
      <c r="A128" s="279"/>
      <c r="B128" s="31" t="s">
        <v>7</v>
      </c>
      <c r="C128" s="7">
        <v>2673.9999999999982</v>
      </c>
      <c r="D128" s="8">
        <v>832</v>
      </c>
      <c r="E128" s="8">
        <v>668</v>
      </c>
      <c r="F128" s="8">
        <v>1174.0000000000007</v>
      </c>
      <c r="G128" s="1"/>
      <c r="H128" s="7">
        <v>1732.0000000000002</v>
      </c>
      <c r="I128" s="8">
        <v>216.00000000000003</v>
      </c>
      <c r="J128" s="8">
        <v>1068.0000000000007</v>
      </c>
      <c r="K128" s="9">
        <v>447.99999999999994</v>
      </c>
    </row>
    <row r="129" spans="1:11" x14ac:dyDescent="0.25">
      <c r="A129" s="279"/>
      <c r="B129" s="31" t="s">
        <v>8</v>
      </c>
      <c r="C129" s="7">
        <v>2377.0000000000014</v>
      </c>
      <c r="D129" s="8">
        <v>120</v>
      </c>
      <c r="E129" s="8">
        <v>1032.0000000000002</v>
      </c>
      <c r="F129" s="8">
        <v>1224.9999999999998</v>
      </c>
      <c r="G129" s="1"/>
      <c r="H129" s="7">
        <v>2947.9999999999995</v>
      </c>
      <c r="I129" s="8">
        <v>1044.9999999999998</v>
      </c>
      <c r="J129" s="8">
        <v>1560.0000000000002</v>
      </c>
      <c r="K129" s="9">
        <v>342.99999999999994</v>
      </c>
    </row>
    <row r="130" spans="1:11" x14ac:dyDescent="0.25">
      <c r="A130" s="279"/>
      <c r="B130" s="31" t="s">
        <v>9</v>
      </c>
      <c r="C130" s="7">
        <v>2900.9999999999982</v>
      </c>
      <c r="D130" s="8">
        <v>1200</v>
      </c>
      <c r="E130" s="8">
        <v>1042.0000000000005</v>
      </c>
      <c r="F130" s="8">
        <v>658.99999999999966</v>
      </c>
      <c r="G130" s="1"/>
      <c r="H130" s="7">
        <v>2323.0000000000009</v>
      </c>
      <c r="I130" s="8">
        <v>503.99999999999989</v>
      </c>
      <c r="J130" s="8">
        <v>1578.0000000000005</v>
      </c>
      <c r="K130" s="9">
        <v>240.99999999999989</v>
      </c>
    </row>
    <row r="131" spans="1:11" x14ac:dyDescent="0.25">
      <c r="A131" s="279"/>
      <c r="B131" s="31" t="s">
        <v>10</v>
      </c>
      <c r="C131" s="7">
        <v>2437.0000000000045</v>
      </c>
      <c r="D131" s="8">
        <v>774</v>
      </c>
      <c r="E131" s="8">
        <v>656.99999999999989</v>
      </c>
      <c r="F131" s="8">
        <v>1006.0000000000003</v>
      </c>
      <c r="G131" s="1"/>
      <c r="H131" s="7">
        <v>2617</v>
      </c>
      <c r="I131" s="8">
        <v>1032</v>
      </c>
      <c r="J131" s="8">
        <v>1070.0000000000005</v>
      </c>
      <c r="K131" s="9">
        <v>515.00000000000011</v>
      </c>
    </row>
    <row r="132" spans="1:11" x14ac:dyDescent="0.25">
      <c r="A132" s="279"/>
      <c r="B132" s="31" t="s">
        <v>11</v>
      </c>
      <c r="C132" s="7">
        <v>2084.0000000000023</v>
      </c>
      <c r="D132" s="8">
        <v>0</v>
      </c>
      <c r="E132" s="8">
        <v>925.99999999999977</v>
      </c>
      <c r="F132" s="8">
        <v>1158.0000000000018</v>
      </c>
      <c r="G132" s="1"/>
      <c r="H132" s="7">
        <v>2436.0000000000009</v>
      </c>
      <c r="I132" s="8">
        <v>288</v>
      </c>
      <c r="J132" s="8">
        <v>1674.9999999999998</v>
      </c>
      <c r="K132" s="9">
        <v>472.9999999999996</v>
      </c>
    </row>
    <row r="133" spans="1:11" x14ac:dyDescent="0.25">
      <c r="A133" s="279"/>
      <c r="B133" s="31" t="s">
        <v>12</v>
      </c>
      <c r="C133" s="7">
        <v>1947.9999999999986</v>
      </c>
      <c r="D133" s="8">
        <v>80</v>
      </c>
      <c r="E133" s="8">
        <v>972.00000000000011</v>
      </c>
      <c r="F133" s="8">
        <v>895.99999999999852</v>
      </c>
      <c r="G133" s="1"/>
      <c r="H133" s="7">
        <v>1568.0000000000007</v>
      </c>
      <c r="I133" s="8">
        <v>266</v>
      </c>
      <c r="J133" s="8">
        <v>1039.9999999999998</v>
      </c>
      <c r="K133" s="9">
        <v>262</v>
      </c>
    </row>
    <row r="134" spans="1:11" x14ac:dyDescent="0.25">
      <c r="A134" s="279"/>
      <c r="B134" s="31" t="s">
        <v>13</v>
      </c>
      <c r="C134" s="7">
        <v>2549.9999999999995</v>
      </c>
      <c r="D134" s="8">
        <v>0</v>
      </c>
      <c r="E134" s="8">
        <v>1010.9999999999995</v>
      </c>
      <c r="F134" s="8">
        <v>1539.0000000000009</v>
      </c>
      <c r="G134" s="1"/>
      <c r="H134" s="7">
        <v>2424.9999999999995</v>
      </c>
      <c r="I134" s="8">
        <v>399.00000000000006</v>
      </c>
      <c r="J134" s="8">
        <v>1365.0000000000009</v>
      </c>
      <c r="K134" s="9">
        <v>660.99999999999989</v>
      </c>
    </row>
    <row r="135" spans="1:11" x14ac:dyDescent="0.25">
      <c r="A135" s="279"/>
      <c r="B135" s="31" t="s">
        <v>14</v>
      </c>
      <c r="C135" s="7">
        <v>1746.0000000000007</v>
      </c>
      <c r="D135" s="8">
        <v>6</v>
      </c>
      <c r="E135" s="8">
        <v>556.00000000000011</v>
      </c>
      <c r="F135" s="8">
        <v>1184.0000000000007</v>
      </c>
      <c r="G135" s="1"/>
      <c r="H135" s="7">
        <v>2009.0000000000011</v>
      </c>
      <c r="I135" s="8">
        <v>502.00000000000006</v>
      </c>
      <c r="J135" s="8">
        <v>806.00000000000011</v>
      </c>
      <c r="K135" s="9">
        <v>701</v>
      </c>
    </row>
    <row r="136" spans="1:11" x14ac:dyDescent="0.25">
      <c r="A136" s="279"/>
      <c r="B136" s="31" t="s">
        <v>15</v>
      </c>
      <c r="C136" s="7">
        <v>1884.9999999999998</v>
      </c>
      <c r="D136" s="8">
        <v>-13</v>
      </c>
      <c r="E136" s="8">
        <v>872.99999999999989</v>
      </c>
      <c r="F136" s="8">
        <v>1025.0000000000016</v>
      </c>
      <c r="G136" s="1"/>
      <c r="H136" s="7">
        <v>3408.9999999999991</v>
      </c>
      <c r="I136" s="8">
        <v>1677.0000000000002</v>
      </c>
      <c r="J136" s="8">
        <v>964.99999999999977</v>
      </c>
      <c r="K136" s="9">
        <v>766.99999999999966</v>
      </c>
    </row>
    <row r="137" spans="1:11" ht="14.4" thickBot="1" x14ac:dyDescent="0.3">
      <c r="A137" s="280"/>
      <c r="B137" s="33" t="s">
        <v>16</v>
      </c>
      <c r="C137" s="11">
        <v>1680.0000000000005</v>
      </c>
      <c r="D137" s="12">
        <v>686</v>
      </c>
      <c r="E137" s="12">
        <v>333</v>
      </c>
      <c r="F137" s="12">
        <v>660.99999999999943</v>
      </c>
      <c r="G137" s="10"/>
      <c r="H137" s="11">
        <v>1569.0000000000002</v>
      </c>
      <c r="I137" s="12">
        <v>36.000000000000099</v>
      </c>
      <c r="J137" s="12">
        <v>750.00000000000023</v>
      </c>
      <c r="K137" s="13">
        <v>782.99999999999989</v>
      </c>
    </row>
    <row r="138" spans="1:11" x14ac:dyDescent="0.25">
      <c r="A138" s="278">
        <v>2015</v>
      </c>
      <c r="B138" s="34" t="s">
        <v>5</v>
      </c>
      <c r="C138" s="16">
        <v>2239.9999999999995</v>
      </c>
      <c r="D138" s="17">
        <v>120</v>
      </c>
      <c r="E138" s="8">
        <v>960.99999999999977</v>
      </c>
      <c r="F138" s="17">
        <v>1158.9999999999998</v>
      </c>
      <c r="G138" s="15"/>
      <c r="H138" s="16">
        <v>1188.9999999999989</v>
      </c>
      <c r="I138" s="17">
        <v>-524</v>
      </c>
      <c r="J138" s="17">
        <v>990.00000000000091</v>
      </c>
      <c r="K138" s="18">
        <v>722.99999999999932</v>
      </c>
    </row>
    <row r="139" spans="1:11" x14ac:dyDescent="0.25">
      <c r="A139" s="279"/>
      <c r="B139" s="31" t="s">
        <v>6</v>
      </c>
      <c r="C139" s="7">
        <v>1567.9999999999993</v>
      </c>
      <c r="D139" s="8">
        <v>0</v>
      </c>
      <c r="E139" s="8">
        <v>586.99999999999977</v>
      </c>
      <c r="F139" s="8">
        <v>980.99999999999955</v>
      </c>
      <c r="G139" s="1"/>
      <c r="H139" s="7">
        <v>1804.0000000000002</v>
      </c>
      <c r="I139" s="8">
        <v>648.00000000000011</v>
      </c>
      <c r="J139" s="8">
        <v>736.00000000000034</v>
      </c>
      <c r="K139" s="9">
        <v>420.0000000000004</v>
      </c>
    </row>
    <row r="140" spans="1:11" x14ac:dyDescent="0.25">
      <c r="A140" s="279"/>
      <c r="B140" s="31" t="s">
        <v>7</v>
      </c>
      <c r="C140" s="7">
        <v>3456.9999999999991</v>
      </c>
      <c r="D140" s="8">
        <v>169</v>
      </c>
      <c r="E140" s="8">
        <v>1804</v>
      </c>
      <c r="F140" s="8">
        <v>1484.0000000000002</v>
      </c>
      <c r="G140" s="1"/>
      <c r="H140" s="7">
        <v>2255</v>
      </c>
      <c r="I140" s="8">
        <v>284</v>
      </c>
      <c r="J140" s="8">
        <v>1485.9999999999995</v>
      </c>
      <c r="K140" s="9">
        <v>485.00000000000028</v>
      </c>
    </row>
    <row r="141" spans="1:11" x14ac:dyDescent="0.25">
      <c r="A141" s="279"/>
      <c r="B141" s="31" t="s">
        <v>8</v>
      </c>
      <c r="C141" s="7">
        <v>2302.0000000000027</v>
      </c>
      <c r="D141" s="8">
        <v>621.99999999999989</v>
      </c>
      <c r="E141" s="8">
        <v>609.00000000000023</v>
      </c>
      <c r="F141" s="8">
        <v>1070.9999999999991</v>
      </c>
      <c r="G141" s="1"/>
      <c r="H141" s="7">
        <v>1591.0000000000002</v>
      </c>
      <c r="I141" s="8">
        <v>192</v>
      </c>
      <c r="J141" s="8">
        <v>1055.9999999999998</v>
      </c>
      <c r="K141" s="9">
        <v>343.00000000000011</v>
      </c>
    </row>
    <row r="142" spans="1:11" x14ac:dyDescent="0.25">
      <c r="A142" s="279"/>
      <c r="B142" s="31" t="s">
        <v>9</v>
      </c>
      <c r="C142" s="7">
        <v>2864.9999999999986</v>
      </c>
      <c r="D142" s="8">
        <v>70</v>
      </c>
      <c r="E142" s="8">
        <v>984.99999999999932</v>
      </c>
      <c r="F142" s="8">
        <v>1809.9999999999966</v>
      </c>
      <c r="G142" s="1"/>
      <c r="H142" s="7">
        <v>2151</v>
      </c>
      <c r="I142" s="8">
        <v>0</v>
      </c>
      <c r="J142" s="8">
        <v>1000.0000000000001</v>
      </c>
      <c r="K142" s="9">
        <v>1150.9999999999995</v>
      </c>
    </row>
    <row r="143" spans="1:11" x14ac:dyDescent="0.25">
      <c r="A143" s="279"/>
      <c r="B143" s="31" t="s">
        <v>10</v>
      </c>
      <c r="C143" s="7">
        <v>1417</v>
      </c>
      <c r="D143" s="8">
        <v>0</v>
      </c>
      <c r="E143" s="8">
        <v>266.00000000000006</v>
      </c>
      <c r="F143" s="8">
        <v>1150.9999999999993</v>
      </c>
      <c r="G143" s="1"/>
      <c r="H143" s="7">
        <v>2466.9999999999991</v>
      </c>
      <c r="I143" s="8">
        <v>417</v>
      </c>
      <c r="J143" s="8">
        <v>1591.0000000000007</v>
      </c>
      <c r="K143" s="9">
        <v>458.99999999999989</v>
      </c>
    </row>
    <row r="144" spans="1:11" x14ac:dyDescent="0.25">
      <c r="A144" s="279"/>
      <c r="B144" s="31" t="s">
        <v>11</v>
      </c>
      <c r="C144" s="7">
        <v>2542</v>
      </c>
      <c r="D144" s="8">
        <v>480</v>
      </c>
      <c r="E144" s="8">
        <v>1032.9999999999998</v>
      </c>
      <c r="F144" s="8">
        <v>1028.9999999999995</v>
      </c>
      <c r="G144" s="1"/>
      <c r="H144" s="7">
        <v>1070.0000000000005</v>
      </c>
      <c r="I144" s="8">
        <v>0</v>
      </c>
      <c r="J144" s="8">
        <v>822.00000000000011</v>
      </c>
      <c r="K144" s="9">
        <v>248.00000000000006</v>
      </c>
    </row>
    <row r="145" spans="1:12" x14ac:dyDescent="0.25">
      <c r="A145" s="279"/>
      <c r="B145" s="31" t="s">
        <v>12</v>
      </c>
      <c r="C145" s="7">
        <v>2351.9999999999995</v>
      </c>
      <c r="D145" s="8">
        <v>0</v>
      </c>
      <c r="E145" s="8">
        <v>502.99999999999989</v>
      </c>
      <c r="F145" s="8">
        <v>1848.9999999999998</v>
      </c>
      <c r="G145" s="1"/>
      <c r="H145" s="7">
        <v>2896.9999999999995</v>
      </c>
      <c r="I145" s="8">
        <v>792</v>
      </c>
      <c r="J145" s="8">
        <v>1325.9999999999993</v>
      </c>
      <c r="K145" s="9">
        <v>779</v>
      </c>
    </row>
    <row r="146" spans="1:12" x14ac:dyDescent="0.25">
      <c r="A146" s="279"/>
      <c r="B146" s="31" t="s">
        <v>13</v>
      </c>
      <c r="C146" s="7">
        <v>2017.0000000000025</v>
      </c>
      <c r="D146" s="8">
        <v>0</v>
      </c>
      <c r="E146" s="8">
        <v>848.99999999999955</v>
      </c>
      <c r="F146" s="8">
        <v>1168.0000000000009</v>
      </c>
      <c r="G146" s="1"/>
      <c r="H146" s="7">
        <v>2340.9999999999991</v>
      </c>
      <c r="I146" s="8">
        <v>360</v>
      </c>
      <c r="J146" s="8">
        <v>1132.0000000000005</v>
      </c>
      <c r="K146" s="9">
        <v>849.00000000000011</v>
      </c>
    </row>
    <row r="147" spans="1:12" x14ac:dyDescent="0.25">
      <c r="A147" s="279"/>
      <c r="B147" s="31" t="s">
        <v>14</v>
      </c>
      <c r="C147" s="7">
        <v>2492.0000000000014</v>
      </c>
      <c r="D147" s="8">
        <v>24</v>
      </c>
      <c r="E147" s="8">
        <v>1382</v>
      </c>
      <c r="F147" s="8">
        <v>1086</v>
      </c>
      <c r="G147" s="1"/>
      <c r="H147" s="7">
        <v>2786.9999999999986</v>
      </c>
      <c r="I147" s="8">
        <v>264</v>
      </c>
      <c r="J147" s="8">
        <v>1086</v>
      </c>
      <c r="K147" s="9">
        <v>1437.0000000000009</v>
      </c>
    </row>
    <row r="148" spans="1:12" x14ac:dyDescent="0.25">
      <c r="A148" s="279"/>
      <c r="B148" s="31" t="s">
        <v>15</v>
      </c>
      <c r="C148" s="7">
        <v>1832.0000000000025</v>
      </c>
      <c r="D148" s="8">
        <v>-120</v>
      </c>
      <c r="E148" s="8">
        <v>423</v>
      </c>
      <c r="F148" s="8">
        <v>1529.0000000000014</v>
      </c>
      <c r="G148" s="1"/>
      <c r="H148" s="7">
        <v>2332.0000000000005</v>
      </c>
      <c r="I148" s="8">
        <v>23.999999999999993</v>
      </c>
      <c r="J148" s="8">
        <v>1610.9999999999998</v>
      </c>
      <c r="K148" s="9">
        <v>696.99999999999977</v>
      </c>
    </row>
    <row r="149" spans="1:12" ht="14.4" thickBot="1" x14ac:dyDescent="0.3">
      <c r="A149" s="280"/>
      <c r="B149" s="33" t="s">
        <v>16</v>
      </c>
      <c r="C149" s="11">
        <v>2070.9999999999995</v>
      </c>
      <c r="D149" s="12">
        <v>0</v>
      </c>
      <c r="E149" s="12">
        <v>1181.0000000000005</v>
      </c>
      <c r="F149" s="12">
        <v>890.00000000000125</v>
      </c>
      <c r="G149" s="10"/>
      <c r="H149" s="11">
        <v>2290.0000000000014</v>
      </c>
      <c r="I149" s="12">
        <v>24</v>
      </c>
      <c r="J149" s="12">
        <v>1565.9999999999989</v>
      </c>
      <c r="K149" s="13">
        <v>700.00000000000034</v>
      </c>
    </row>
    <row r="150" spans="1:12" x14ac:dyDescent="0.25">
      <c r="A150" s="278">
        <v>2016</v>
      </c>
      <c r="B150" s="34" t="s">
        <v>5</v>
      </c>
      <c r="C150" s="16">
        <v>1235</v>
      </c>
      <c r="D150" s="17">
        <v>0</v>
      </c>
      <c r="E150" s="8">
        <v>651</v>
      </c>
      <c r="F150" s="17">
        <v>584</v>
      </c>
      <c r="G150" s="15"/>
      <c r="H150" s="16">
        <v>2445</v>
      </c>
      <c r="I150" s="17">
        <v>20</v>
      </c>
      <c r="J150" s="17">
        <v>1962</v>
      </c>
      <c r="K150" s="18">
        <v>463</v>
      </c>
    </row>
    <row r="151" spans="1:12" x14ac:dyDescent="0.25">
      <c r="A151" s="279"/>
      <c r="B151" s="31" t="s">
        <v>6</v>
      </c>
      <c r="C151" s="7">
        <v>1527</v>
      </c>
      <c r="D151" s="8">
        <v>128</v>
      </c>
      <c r="E151" s="8">
        <v>390</v>
      </c>
      <c r="F151" s="8">
        <v>1009</v>
      </c>
      <c r="G151" s="1"/>
      <c r="H151" s="7">
        <v>1692</v>
      </c>
      <c r="I151" s="8">
        <v>24</v>
      </c>
      <c r="J151" s="8">
        <v>1292</v>
      </c>
      <c r="K151" s="9">
        <v>376</v>
      </c>
    </row>
    <row r="152" spans="1:12" x14ac:dyDescent="0.25">
      <c r="A152" s="279"/>
      <c r="B152" s="31" t="s">
        <v>7</v>
      </c>
      <c r="C152" s="7">
        <v>1872</v>
      </c>
      <c r="D152" s="8">
        <v>256</v>
      </c>
      <c r="E152" s="8">
        <v>469</v>
      </c>
      <c r="F152" s="8">
        <v>1147</v>
      </c>
      <c r="G152" s="1"/>
      <c r="H152" s="7">
        <v>2826</v>
      </c>
      <c r="I152" s="8">
        <v>72</v>
      </c>
      <c r="J152" s="8">
        <v>1612</v>
      </c>
      <c r="K152" s="9">
        <v>1142</v>
      </c>
    </row>
    <row r="153" spans="1:12" x14ac:dyDescent="0.25">
      <c r="A153" s="279"/>
      <c r="B153" s="31" t="s">
        <v>8</v>
      </c>
      <c r="C153" s="7">
        <v>3429</v>
      </c>
      <c r="D153" s="8">
        <v>128</v>
      </c>
      <c r="E153" s="8">
        <v>1674</v>
      </c>
      <c r="F153" s="8">
        <v>1627</v>
      </c>
      <c r="G153" s="1"/>
      <c r="H153" s="7">
        <v>2221</v>
      </c>
      <c r="I153" s="8">
        <v>0</v>
      </c>
      <c r="J153" s="8">
        <v>1584</v>
      </c>
      <c r="K153" s="9">
        <v>637</v>
      </c>
    </row>
    <row r="154" spans="1:12" x14ac:dyDescent="0.25">
      <c r="A154" s="279"/>
      <c r="B154" s="31" t="s">
        <v>9</v>
      </c>
      <c r="C154" s="7">
        <v>2787</v>
      </c>
      <c r="D154" s="8">
        <v>840</v>
      </c>
      <c r="E154" s="8">
        <v>346</v>
      </c>
      <c r="F154" s="8">
        <v>1601</v>
      </c>
      <c r="G154" s="1"/>
      <c r="H154" s="7">
        <v>1901</v>
      </c>
      <c r="I154" s="8">
        <v>24</v>
      </c>
      <c r="J154" s="8">
        <v>1579</v>
      </c>
      <c r="K154" s="9">
        <v>298</v>
      </c>
    </row>
    <row r="155" spans="1:12" x14ac:dyDescent="0.25">
      <c r="A155" s="279"/>
      <c r="B155" s="31" t="s">
        <v>10</v>
      </c>
      <c r="C155" s="7">
        <v>4216</v>
      </c>
      <c r="D155" s="8">
        <v>64</v>
      </c>
      <c r="E155" s="8">
        <v>2549</v>
      </c>
      <c r="F155" s="8">
        <v>1603</v>
      </c>
      <c r="G155" s="1"/>
      <c r="H155" s="7">
        <v>2387</v>
      </c>
      <c r="I155" s="8">
        <v>24</v>
      </c>
      <c r="J155" s="8">
        <v>1725</v>
      </c>
      <c r="K155" s="9">
        <v>638</v>
      </c>
      <c r="L155" s="197"/>
    </row>
    <row r="156" spans="1:12" s="2" customFormat="1" x14ac:dyDescent="0.25">
      <c r="A156" s="279"/>
      <c r="B156" s="31" t="s">
        <v>11</v>
      </c>
      <c r="C156" s="7">
        <v>5257</v>
      </c>
      <c r="D156" s="8">
        <v>2730</v>
      </c>
      <c r="E156" s="8">
        <v>798</v>
      </c>
      <c r="F156" s="8">
        <v>1729</v>
      </c>
      <c r="G156" s="1"/>
      <c r="H156" s="7">
        <v>1373</v>
      </c>
      <c r="I156" s="8">
        <v>0</v>
      </c>
      <c r="J156" s="8">
        <v>1119</v>
      </c>
      <c r="K156" s="9">
        <v>254</v>
      </c>
      <c r="L156" s="197"/>
    </row>
    <row r="157" spans="1:12" s="2" customFormat="1" x14ac:dyDescent="0.25">
      <c r="A157" s="279"/>
      <c r="B157" s="31" t="s">
        <v>12</v>
      </c>
      <c r="C157" s="7">
        <v>5153</v>
      </c>
      <c r="D157" s="8">
        <v>2583</v>
      </c>
      <c r="E157" s="8">
        <v>1366</v>
      </c>
      <c r="F157" s="8">
        <v>1204</v>
      </c>
      <c r="G157" s="1"/>
      <c r="H157" s="7">
        <v>2076</v>
      </c>
      <c r="I157" s="8">
        <v>0</v>
      </c>
      <c r="J157" s="8">
        <v>1488</v>
      </c>
      <c r="K157" s="9">
        <v>588</v>
      </c>
      <c r="L157" s="197"/>
    </row>
    <row r="158" spans="1:12" s="2" customFormat="1" x14ac:dyDescent="0.25">
      <c r="A158" s="279"/>
      <c r="B158" s="31" t="s">
        <v>13</v>
      </c>
      <c r="C158" s="7">
        <v>2308</v>
      </c>
      <c r="D158" s="8">
        <v>0</v>
      </c>
      <c r="E158" s="8">
        <v>905</v>
      </c>
      <c r="F158" s="8">
        <v>1403</v>
      </c>
      <c r="G158" s="1"/>
      <c r="H158" s="7">
        <v>2402</v>
      </c>
      <c r="I158" s="8">
        <v>0</v>
      </c>
      <c r="J158" s="8">
        <v>1416</v>
      </c>
      <c r="K158" s="9">
        <v>986</v>
      </c>
      <c r="L158" s="197"/>
    </row>
    <row r="159" spans="1:12" s="2" customFormat="1" x14ac:dyDescent="0.25">
      <c r="A159" s="279"/>
      <c r="B159" s="31" t="s">
        <v>14</v>
      </c>
      <c r="C159" s="7">
        <v>2397</v>
      </c>
      <c r="D159" s="8">
        <v>240</v>
      </c>
      <c r="E159" s="8">
        <v>1131</v>
      </c>
      <c r="F159" s="8">
        <v>1026</v>
      </c>
      <c r="G159" s="1"/>
      <c r="H159" s="7">
        <v>1390</v>
      </c>
      <c r="I159" s="8">
        <v>0</v>
      </c>
      <c r="J159" s="8">
        <v>1228</v>
      </c>
      <c r="K159" s="9">
        <v>162</v>
      </c>
      <c r="L159" s="197"/>
    </row>
    <row r="160" spans="1:12" s="2" customFormat="1" x14ac:dyDescent="0.25">
      <c r="A160" s="279"/>
      <c r="B160" s="31" t="s">
        <v>15</v>
      </c>
      <c r="C160" s="7">
        <v>3197</v>
      </c>
      <c r="D160" s="8">
        <v>760</v>
      </c>
      <c r="E160" s="8">
        <v>986</v>
      </c>
      <c r="F160" s="8">
        <v>1451</v>
      </c>
      <c r="G160" s="1"/>
      <c r="H160" s="7">
        <v>1504</v>
      </c>
      <c r="I160" s="8"/>
      <c r="J160" s="8">
        <v>1096</v>
      </c>
      <c r="K160" s="9">
        <v>408</v>
      </c>
      <c r="L160" s="197"/>
    </row>
    <row r="161" spans="1:12" s="2" customFormat="1" ht="14.4" thickBot="1" x14ac:dyDescent="0.3">
      <c r="A161" s="280"/>
      <c r="B161" s="33" t="s">
        <v>16</v>
      </c>
      <c r="C161" s="11">
        <v>1700</v>
      </c>
      <c r="D161" s="12">
        <v>816</v>
      </c>
      <c r="E161" s="12">
        <v>303</v>
      </c>
      <c r="F161" s="12">
        <v>581</v>
      </c>
      <c r="G161" s="10"/>
      <c r="H161" s="11">
        <v>1826</v>
      </c>
      <c r="I161" s="12"/>
      <c r="J161" s="12">
        <v>1804</v>
      </c>
      <c r="K161" s="13">
        <v>22</v>
      </c>
      <c r="L161" s="197"/>
    </row>
    <row r="162" spans="1:12" s="2" customFormat="1" x14ac:dyDescent="0.25">
      <c r="A162" s="278">
        <v>2017</v>
      </c>
      <c r="B162" s="34" t="s">
        <v>5</v>
      </c>
      <c r="C162" s="16">
        <v>2385</v>
      </c>
      <c r="D162" s="17">
        <v>192</v>
      </c>
      <c r="E162" s="8">
        <v>1203</v>
      </c>
      <c r="F162" s="17">
        <v>990</v>
      </c>
      <c r="G162" s="15"/>
      <c r="H162" s="16">
        <v>1553</v>
      </c>
      <c r="I162" s="17"/>
      <c r="J162" s="17">
        <v>1212</v>
      </c>
      <c r="K162" s="18">
        <v>341</v>
      </c>
      <c r="L162" s="197"/>
    </row>
    <row r="163" spans="1:12" s="2" customFormat="1" x14ac:dyDescent="0.25">
      <c r="A163" s="279"/>
      <c r="B163" s="31" t="s">
        <v>6</v>
      </c>
      <c r="C163" s="7">
        <v>2459</v>
      </c>
      <c r="D163" s="8">
        <v>144</v>
      </c>
      <c r="E163" s="8">
        <v>876</v>
      </c>
      <c r="F163" s="8">
        <v>1439</v>
      </c>
      <c r="G163" s="1"/>
      <c r="H163" s="7">
        <v>2675</v>
      </c>
      <c r="I163" s="8"/>
      <c r="J163" s="8">
        <v>1808</v>
      </c>
      <c r="K163" s="9">
        <v>867</v>
      </c>
      <c r="L163" s="197"/>
    </row>
    <row r="164" spans="1:12" s="2" customFormat="1" x14ac:dyDescent="0.25">
      <c r="A164" s="279"/>
      <c r="B164" s="31" t="s">
        <v>7</v>
      </c>
      <c r="C164" s="7">
        <v>2345</v>
      </c>
      <c r="D164" s="8">
        <v>528</v>
      </c>
      <c r="E164" s="8">
        <v>540</v>
      </c>
      <c r="F164" s="8">
        <v>1277</v>
      </c>
      <c r="G164" s="1"/>
      <c r="H164" s="7">
        <v>2381</v>
      </c>
      <c r="I164" s="8">
        <v>456</v>
      </c>
      <c r="J164" s="8">
        <v>1344</v>
      </c>
      <c r="K164" s="9">
        <v>581</v>
      </c>
      <c r="L164" s="197"/>
    </row>
    <row r="165" spans="1:12" s="2" customFormat="1" x14ac:dyDescent="0.25">
      <c r="A165" s="279"/>
      <c r="B165" s="31" t="s">
        <v>8</v>
      </c>
      <c r="C165" s="7">
        <v>1563</v>
      </c>
      <c r="D165" s="8">
        <v>24</v>
      </c>
      <c r="E165" s="8">
        <v>577</v>
      </c>
      <c r="F165" s="8">
        <v>962</v>
      </c>
      <c r="G165" s="1"/>
      <c r="H165" s="7">
        <v>1408</v>
      </c>
      <c r="I165" s="8">
        <v>0</v>
      </c>
      <c r="J165" s="8">
        <v>956</v>
      </c>
      <c r="K165" s="9">
        <v>452</v>
      </c>
      <c r="L165" s="197"/>
    </row>
    <row r="166" spans="1:12" s="2" customFormat="1" x14ac:dyDescent="0.25">
      <c r="A166" s="279"/>
      <c r="B166" s="31" t="s">
        <v>9</v>
      </c>
      <c r="C166" s="7">
        <v>2727</v>
      </c>
      <c r="D166" s="8">
        <v>12</v>
      </c>
      <c r="E166" s="8">
        <v>1890</v>
      </c>
      <c r="F166" s="8">
        <v>825</v>
      </c>
      <c r="G166" s="1"/>
      <c r="H166" s="7">
        <v>752</v>
      </c>
      <c r="I166" s="8">
        <v>0</v>
      </c>
      <c r="J166" s="8">
        <v>448</v>
      </c>
      <c r="K166" s="9">
        <v>304</v>
      </c>
      <c r="L166" s="197"/>
    </row>
    <row r="167" spans="1:12" s="2" customFormat="1" x14ac:dyDescent="0.25">
      <c r="A167" s="279"/>
      <c r="B167" s="31" t="s">
        <v>10</v>
      </c>
      <c r="C167" s="7">
        <v>1919</v>
      </c>
      <c r="D167" s="8">
        <v>0</v>
      </c>
      <c r="E167" s="8">
        <v>491</v>
      </c>
      <c r="F167" s="8">
        <v>1428</v>
      </c>
      <c r="G167" s="1"/>
      <c r="H167" s="7">
        <v>3922</v>
      </c>
      <c r="I167" s="8">
        <v>0</v>
      </c>
      <c r="J167" s="8">
        <v>3211</v>
      </c>
      <c r="K167" s="9">
        <v>711</v>
      </c>
      <c r="L167" s="197"/>
    </row>
    <row r="168" spans="1:12" s="2" customFormat="1" x14ac:dyDescent="0.25">
      <c r="A168" s="279"/>
      <c r="B168" s="31" t="s">
        <v>11</v>
      </c>
      <c r="C168" s="7">
        <v>2305</v>
      </c>
      <c r="D168" s="8">
        <v>0</v>
      </c>
      <c r="E168" s="8">
        <v>1545</v>
      </c>
      <c r="F168" s="8">
        <v>760</v>
      </c>
      <c r="G168" s="1"/>
      <c r="H168" s="7">
        <v>2024</v>
      </c>
      <c r="I168" s="8">
        <v>0</v>
      </c>
      <c r="J168" s="8">
        <v>1656</v>
      </c>
      <c r="K168" s="9">
        <v>368</v>
      </c>
      <c r="L168" s="197"/>
    </row>
    <row r="169" spans="1:12" s="2" customFormat="1" x14ac:dyDescent="0.25">
      <c r="A169" s="279"/>
      <c r="B169" s="31" t="s">
        <v>12</v>
      </c>
      <c r="C169" s="7">
        <v>2089</v>
      </c>
      <c r="D169" s="8">
        <v>0</v>
      </c>
      <c r="E169" s="8">
        <v>366</v>
      </c>
      <c r="F169" s="8">
        <v>1723</v>
      </c>
      <c r="G169" s="1"/>
      <c r="H169" s="7">
        <v>1948</v>
      </c>
      <c r="I169" s="8"/>
      <c r="J169" s="8">
        <v>1452</v>
      </c>
      <c r="K169" s="9">
        <v>496</v>
      </c>
      <c r="L169" s="197"/>
    </row>
    <row r="170" spans="1:12" s="2" customFormat="1" x14ac:dyDescent="0.25">
      <c r="A170" s="279"/>
      <c r="B170" s="31" t="s">
        <v>13</v>
      </c>
      <c r="C170" s="7">
        <v>1850</v>
      </c>
      <c r="D170" s="8">
        <v>0</v>
      </c>
      <c r="E170" s="8">
        <v>1024</v>
      </c>
      <c r="F170" s="8">
        <v>826</v>
      </c>
      <c r="G170" s="1"/>
      <c r="H170" s="7">
        <v>1784</v>
      </c>
      <c r="I170" s="8"/>
      <c r="J170" s="8">
        <v>1162</v>
      </c>
      <c r="K170" s="9">
        <v>622</v>
      </c>
      <c r="L170" s="197"/>
    </row>
    <row r="171" spans="1:12" s="2" customFormat="1" x14ac:dyDescent="0.25">
      <c r="A171" s="279"/>
      <c r="B171" s="31" t="s">
        <v>14</v>
      </c>
      <c r="C171" s="7">
        <v>3083</v>
      </c>
      <c r="D171" s="8">
        <v>0</v>
      </c>
      <c r="E171" s="8">
        <v>1104</v>
      </c>
      <c r="F171" s="8">
        <v>1979</v>
      </c>
      <c r="G171" s="1"/>
      <c r="H171" s="7">
        <v>2013</v>
      </c>
      <c r="I171" s="8"/>
      <c r="J171" s="8">
        <v>1748</v>
      </c>
      <c r="K171" s="9">
        <v>265</v>
      </c>
      <c r="L171" s="197"/>
    </row>
    <row r="172" spans="1:12" s="2" customFormat="1" x14ac:dyDescent="0.25">
      <c r="A172" s="279"/>
      <c r="B172" s="31" t="s">
        <v>15</v>
      </c>
      <c r="C172" s="7">
        <v>1649</v>
      </c>
      <c r="D172" s="8">
        <v>0</v>
      </c>
      <c r="E172" s="8">
        <v>571</v>
      </c>
      <c r="F172" s="8">
        <v>1078</v>
      </c>
      <c r="G172" s="1"/>
      <c r="H172" s="7">
        <v>1312</v>
      </c>
      <c r="I172" s="8"/>
      <c r="J172" s="8">
        <v>1162</v>
      </c>
      <c r="K172" s="9">
        <v>150</v>
      </c>
      <c r="L172" s="197"/>
    </row>
    <row r="173" spans="1:12" s="2" customFormat="1" ht="14.4" thickBot="1" x14ac:dyDescent="0.3">
      <c r="A173" s="280"/>
      <c r="B173" s="33" t="s">
        <v>16</v>
      </c>
      <c r="C173" s="11">
        <v>3351</v>
      </c>
      <c r="D173" s="12">
        <v>96</v>
      </c>
      <c r="E173" s="12">
        <v>1345</v>
      </c>
      <c r="F173" s="12">
        <v>1910</v>
      </c>
      <c r="G173" s="10"/>
      <c r="H173" s="11">
        <v>2004</v>
      </c>
      <c r="I173" s="12"/>
      <c r="J173" s="12">
        <v>1589</v>
      </c>
      <c r="K173" s="13">
        <v>415</v>
      </c>
      <c r="L173" s="197"/>
    </row>
    <row r="174" spans="1:12" s="2" customFormat="1" x14ac:dyDescent="0.25">
      <c r="A174" s="281">
        <v>2018</v>
      </c>
      <c r="B174" s="34" t="s">
        <v>5</v>
      </c>
      <c r="C174" s="16">
        <v>3641</v>
      </c>
      <c r="D174" s="35">
        <v>55</v>
      </c>
      <c r="E174" s="35">
        <v>2627</v>
      </c>
      <c r="F174" s="35">
        <v>959</v>
      </c>
      <c r="G174" s="15"/>
      <c r="H174" s="16">
        <v>1057</v>
      </c>
      <c r="I174" s="35">
        <v>276</v>
      </c>
      <c r="J174" s="35">
        <v>494</v>
      </c>
      <c r="K174" s="36">
        <v>287</v>
      </c>
      <c r="L174" s="197"/>
    </row>
    <row r="175" spans="1:12" s="2" customFormat="1" x14ac:dyDescent="0.25">
      <c r="A175" s="282"/>
      <c r="B175" s="31" t="s">
        <v>6</v>
      </c>
      <c r="C175" s="7">
        <v>2779</v>
      </c>
      <c r="D175" s="22">
        <v>-30</v>
      </c>
      <c r="E175" s="22">
        <v>2041</v>
      </c>
      <c r="F175" s="22">
        <v>768</v>
      </c>
      <c r="G175" s="1"/>
      <c r="H175" s="7">
        <v>2486</v>
      </c>
      <c r="I175" s="22">
        <v>0</v>
      </c>
      <c r="J175" s="22">
        <v>1826</v>
      </c>
      <c r="K175" s="28">
        <v>660</v>
      </c>
      <c r="L175" s="197"/>
    </row>
    <row r="176" spans="1:12" s="2" customFormat="1" x14ac:dyDescent="0.25">
      <c r="A176" s="282"/>
      <c r="B176" s="31" t="s">
        <v>7</v>
      </c>
      <c r="C176" s="7">
        <v>1531</v>
      </c>
      <c r="D176" s="22">
        <v>16</v>
      </c>
      <c r="E176" s="22">
        <v>759</v>
      </c>
      <c r="F176" s="22">
        <v>756</v>
      </c>
      <c r="G176" s="1"/>
      <c r="H176" s="7">
        <v>1396</v>
      </c>
      <c r="I176" s="22">
        <v>0</v>
      </c>
      <c r="J176" s="22">
        <v>982</v>
      </c>
      <c r="K176" s="28">
        <v>414</v>
      </c>
      <c r="L176" s="197"/>
    </row>
    <row r="177" spans="1:12" s="2" customFormat="1" x14ac:dyDescent="0.25">
      <c r="A177" s="282"/>
      <c r="B177" s="31" t="s">
        <v>8</v>
      </c>
      <c r="C177" s="7">
        <v>641</v>
      </c>
      <c r="D177" s="22">
        <v>0</v>
      </c>
      <c r="E177" s="22">
        <v>466</v>
      </c>
      <c r="F177" s="22">
        <v>175</v>
      </c>
      <c r="G177" s="1"/>
      <c r="H177" s="7">
        <v>1900</v>
      </c>
      <c r="I177" s="22">
        <v>0</v>
      </c>
      <c r="J177" s="22">
        <v>1468</v>
      </c>
      <c r="K177" s="28">
        <v>432</v>
      </c>
      <c r="L177" s="197"/>
    </row>
    <row r="178" spans="1:12" s="2" customFormat="1" x14ac:dyDescent="0.25">
      <c r="A178" s="282"/>
      <c r="B178" s="31" t="s">
        <v>9</v>
      </c>
      <c r="C178" s="7">
        <v>3709</v>
      </c>
      <c r="D178" s="22">
        <v>0</v>
      </c>
      <c r="E178" s="22">
        <v>2706</v>
      </c>
      <c r="F178" s="22">
        <v>1003</v>
      </c>
      <c r="G178" s="1"/>
      <c r="H178" s="7">
        <v>1874</v>
      </c>
      <c r="I178" s="22">
        <v>0</v>
      </c>
      <c r="J178" s="22">
        <v>1174</v>
      </c>
      <c r="K178" s="28">
        <v>700</v>
      </c>
      <c r="L178" s="197"/>
    </row>
    <row r="179" spans="1:12" s="2" customFormat="1" x14ac:dyDescent="0.25">
      <c r="A179" s="282"/>
      <c r="B179" s="31" t="s">
        <v>10</v>
      </c>
      <c r="C179" s="7">
        <v>708</v>
      </c>
      <c r="D179" s="22">
        <v>202</v>
      </c>
      <c r="E179" s="22">
        <v>116</v>
      </c>
      <c r="F179" s="22">
        <v>390</v>
      </c>
      <c r="G179" s="1"/>
      <c r="H179" s="7">
        <v>2352</v>
      </c>
      <c r="I179" s="22">
        <v>0</v>
      </c>
      <c r="J179" s="22">
        <v>2008</v>
      </c>
      <c r="K179" s="28">
        <v>344</v>
      </c>
      <c r="L179" s="197"/>
    </row>
    <row r="180" spans="1:12" s="2" customFormat="1" x14ac:dyDescent="0.25">
      <c r="A180" s="282"/>
      <c r="B180" s="31" t="s">
        <v>11</v>
      </c>
      <c r="C180" s="7">
        <v>1807</v>
      </c>
      <c r="D180" s="22">
        <v>0</v>
      </c>
      <c r="E180" s="22">
        <v>1062</v>
      </c>
      <c r="F180" s="22">
        <v>745</v>
      </c>
      <c r="G180" s="1"/>
      <c r="H180" s="7">
        <v>1887</v>
      </c>
      <c r="I180" s="22">
        <v>0</v>
      </c>
      <c r="J180" s="22">
        <v>1442</v>
      </c>
      <c r="K180" s="28">
        <v>445</v>
      </c>
      <c r="L180" s="197"/>
    </row>
    <row r="181" spans="1:12" s="2" customFormat="1" x14ac:dyDescent="0.25">
      <c r="A181" s="282"/>
      <c r="B181" s="31" t="s">
        <v>12</v>
      </c>
      <c r="C181" s="7">
        <v>3651</v>
      </c>
      <c r="D181" s="22">
        <v>0</v>
      </c>
      <c r="E181" s="22">
        <v>2272</v>
      </c>
      <c r="F181" s="22">
        <v>1379</v>
      </c>
      <c r="G181" s="1"/>
      <c r="H181" s="7">
        <v>2543</v>
      </c>
      <c r="I181" s="22">
        <v>0</v>
      </c>
      <c r="J181" s="22">
        <v>2202</v>
      </c>
      <c r="K181" s="28">
        <v>341</v>
      </c>
      <c r="L181" s="197"/>
    </row>
    <row r="182" spans="1:12" s="2" customFormat="1" x14ac:dyDescent="0.25">
      <c r="A182" s="282"/>
      <c r="B182" s="31" t="s">
        <v>13</v>
      </c>
      <c r="C182" s="7">
        <v>4150</v>
      </c>
      <c r="D182" s="22">
        <v>0</v>
      </c>
      <c r="E182" s="22">
        <v>3535</v>
      </c>
      <c r="F182" s="22">
        <v>615</v>
      </c>
      <c r="G182" s="1"/>
      <c r="H182" s="7">
        <v>2537</v>
      </c>
      <c r="I182" s="22">
        <v>0</v>
      </c>
      <c r="J182" s="22">
        <v>1697</v>
      </c>
      <c r="K182" s="28">
        <v>840</v>
      </c>
      <c r="L182" s="197"/>
    </row>
    <row r="183" spans="1:12" s="2" customFormat="1" x14ac:dyDescent="0.25">
      <c r="A183" s="282"/>
      <c r="B183" s="31" t="s">
        <v>14</v>
      </c>
      <c r="C183" s="7">
        <v>1711</v>
      </c>
      <c r="D183" s="22">
        <v>110</v>
      </c>
      <c r="E183" s="22">
        <v>877</v>
      </c>
      <c r="F183" s="22">
        <v>724</v>
      </c>
      <c r="G183" s="1"/>
      <c r="H183" s="7">
        <v>2824</v>
      </c>
      <c r="I183" s="22"/>
      <c r="J183" s="22">
        <v>2462</v>
      </c>
      <c r="K183" s="28">
        <v>362</v>
      </c>
      <c r="L183" s="197"/>
    </row>
    <row r="184" spans="1:12" s="2" customFormat="1" x14ac:dyDescent="0.25">
      <c r="A184" s="282"/>
      <c r="B184" s="31" t="s">
        <v>15</v>
      </c>
      <c r="C184" s="7">
        <v>3784</v>
      </c>
      <c r="D184" s="22">
        <v>9</v>
      </c>
      <c r="E184" s="22">
        <v>2359</v>
      </c>
      <c r="F184" s="22">
        <v>1416</v>
      </c>
      <c r="G184" s="1"/>
      <c r="H184" s="7">
        <v>2632</v>
      </c>
      <c r="I184" s="22"/>
      <c r="J184" s="22">
        <v>2052</v>
      </c>
      <c r="K184" s="28">
        <v>580</v>
      </c>
      <c r="L184" s="197"/>
    </row>
    <row r="185" spans="1:12" s="2" customFormat="1" ht="14.4" thickBot="1" x14ac:dyDescent="0.3">
      <c r="A185" s="283"/>
      <c r="B185" s="33" t="s">
        <v>16</v>
      </c>
      <c r="C185" s="11">
        <v>2039</v>
      </c>
      <c r="D185" s="29">
        <v>24</v>
      </c>
      <c r="E185" s="29">
        <v>1414</v>
      </c>
      <c r="F185" s="29">
        <v>601</v>
      </c>
      <c r="G185" s="10"/>
      <c r="H185" s="11">
        <v>1199</v>
      </c>
      <c r="I185" s="29"/>
      <c r="J185" s="29">
        <v>1160</v>
      </c>
      <c r="K185" s="30">
        <v>39</v>
      </c>
      <c r="L185" s="197"/>
    </row>
    <row r="186" spans="1:12" s="2" customFormat="1" x14ac:dyDescent="0.25">
      <c r="A186" s="281">
        <v>2019</v>
      </c>
      <c r="B186" s="34" t="s">
        <v>5</v>
      </c>
      <c r="C186" s="16">
        <v>1530</v>
      </c>
      <c r="D186" s="35">
        <v>-9</v>
      </c>
      <c r="E186" s="35">
        <v>588</v>
      </c>
      <c r="F186" s="35">
        <v>951</v>
      </c>
      <c r="G186" s="15"/>
      <c r="H186" s="16">
        <v>1525</v>
      </c>
      <c r="I186" s="35"/>
      <c r="J186" s="35">
        <v>1212</v>
      </c>
      <c r="K186" s="36">
        <v>313</v>
      </c>
      <c r="L186" s="197"/>
    </row>
    <row r="187" spans="1:12" s="2" customFormat="1" x14ac:dyDescent="0.25">
      <c r="A187" s="282"/>
      <c r="B187" s="31" t="s">
        <v>6</v>
      </c>
      <c r="C187" s="7">
        <v>2699</v>
      </c>
      <c r="D187" s="22">
        <v>240</v>
      </c>
      <c r="E187" s="22">
        <v>1366</v>
      </c>
      <c r="F187" s="22">
        <v>1093</v>
      </c>
      <c r="G187" s="1"/>
      <c r="H187" s="7">
        <v>863</v>
      </c>
      <c r="I187" s="22"/>
      <c r="J187" s="22">
        <v>784</v>
      </c>
      <c r="K187" s="28">
        <v>79</v>
      </c>
      <c r="L187" s="197"/>
    </row>
    <row r="188" spans="1:12" s="2" customFormat="1" x14ac:dyDescent="0.25">
      <c r="A188" s="282"/>
      <c r="B188" s="31" t="s">
        <v>7</v>
      </c>
      <c r="C188" s="7">
        <v>1767</v>
      </c>
      <c r="D188" s="22">
        <v>8</v>
      </c>
      <c r="E188" s="22">
        <v>897</v>
      </c>
      <c r="F188" s="22">
        <v>862</v>
      </c>
      <c r="G188" s="1"/>
      <c r="H188" s="7">
        <v>2273</v>
      </c>
      <c r="I188" s="22"/>
      <c r="J188" s="22">
        <v>1538</v>
      </c>
      <c r="K188" s="28">
        <v>735</v>
      </c>
      <c r="L188" s="197"/>
    </row>
    <row r="189" spans="1:12" s="2" customFormat="1" x14ac:dyDescent="0.25">
      <c r="A189" s="282"/>
      <c r="B189" s="31" t="s">
        <v>8</v>
      </c>
      <c r="C189" s="7">
        <v>3339</v>
      </c>
      <c r="D189" s="22">
        <v>14</v>
      </c>
      <c r="E189" s="22">
        <v>2547</v>
      </c>
      <c r="F189" s="22">
        <v>778</v>
      </c>
      <c r="G189" s="1"/>
      <c r="H189" s="7">
        <v>2941</v>
      </c>
      <c r="I189" s="22"/>
      <c r="J189" s="22">
        <v>2227</v>
      </c>
      <c r="K189" s="28">
        <v>714</v>
      </c>
      <c r="L189" s="197"/>
    </row>
    <row r="190" spans="1:12" s="2" customFormat="1" x14ac:dyDescent="0.25">
      <c r="A190" s="282"/>
      <c r="B190" s="31" t="s">
        <v>9</v>
      </c>
      <c r="C190" s="7">
        <v>2622</v>
      </c>
      <c r="D190" s="22">
        <v>110</v>
      </c>
      <c r="E190" s="22">
        <v>1585</v>
      </c>
      <c r="F190" s="22">
        <v>927</v>
      </c>
      <c r="G190" s="1"/>
      <c r="H190" s="7">
        <v>2601</v>
      </c>
      <c r="I190" s="22"/>
      <c r="J190" s="22">
        <v>2211</v>
      </c>
      <c r="K190" s="28">
        <v>390</v>
      </c>
      <c r="L190" s="197"/>
    </row>
    <row r="191" spans="1:12" s="2" customFormat="1" x14ac:dyDescent="0.25">
      <c r="A191" s="282"/>
      <c r="B191" s="31" t="s">
        <v>10</v>
      </c>
      <c r="C191" s="7">
        <v>2384</v>
      </c>
      <c r="D191" s="22">
        <v>49</v>
      </c>
      <c r="E191" s="22">
        <v>2081</v>
      </c>
      <c r="F191" s="22">
        <v>254</v>
      </c>
      <c r="G191" s="1"/>
      <c r="H191" s="7">
        <v>2418</v>
      </c>
      <c r="I191" s="22"/>
      <c r="J191" s="22">
        <v>1910</v>
      </c>
      <c r="K191" s="28">
        <v>508</v>
      </c>
      <c r="L191" s="197"/>
    </row>
    <row r="192" spans="1:12" s="2" customFormat="1" x14ac:dyDescent="0.25">
      <c r="A192" s="282"/>
      <c r="B192" s="31" t="s">
        <v>11</v>
      </c>
      <c r="C192" s="7">
        <v>4026</v>
      </c>
      <c r="D192" s="22">
        <v>88</v>
      </c>
      <c r="E192" s="22">
        <v>2938</v>
      </c>
      <c r="F192" s="22">
        <v>1000</v>
      </c>
      <c r="G192" s="1"/>
      <c r="H192" s="7">
        <v>3310</v>
      </c>
      <c r="I192" s="22">
        <v>500</v>
      </c>
      <c r="J192" s="22">
        <v>2296</v>
      </c>
      <c r="K192" s="28">
        <v>514</v>
      </c>
      <c r="L192" s="197"/>
    </row>
    <row r="193" spans="1:18" s="2" customFormat="1" x14ac:dyDescent="0.25">
      <c r="A193" s="282"/>
      <c r="B193" s="31" t="s">
        <v>12</v>
      </c>
      <c r="C193" s="7">
        <v>1745</v>
      </c>
      <c r="D193" s="22">
        <v>120</v>
      </c>
      <c r="E193" s="22">
        <v>1097</v>
      </c>
      <c r="F193" s="22">
        <v>528</v>
      </c>
      <c r="G193" s="1"/>
      <c r="H193" s="7">
        <v>1361</v>
      </c>
      <c r="I193" s="22">
        <v>4</v>
      </c>
      <c r="J193" s="22">
        <v>1024</v>
      </c>
      <c r="K193" s="28">
        <v>333</v>
      </c>
      <c r="L193" s="197"/>
    </row>
    <row r="194" spans="1:18" s="2" customFormat="1" x14ac:dyDescent="0.25">
      <c r="A194" s="282"/>
      <c r="B194" s="31" t="s">
        <v>13</v>
      </c>
      <c r="C194" s="7">
        <v>2937</v>
      </c>
      <c r="D194" s="22">
        <v>500</v>
      </c>
      <c r="E194" s="22">
        <v>1694</v>
      </c>
      <c r="F194" s="22">
        <v>743</v>
      </c>
      <c r="G194" s="1"/>
      <c r="H194" s="7">
        <v>1468</v>
      </c>
      <c r="I194" s="22">
        <v>0</v>
      </c>
      <c r="J194" s="22">
        <v>1247</v>
      </c>
      <c r="K194" s="28">
        <v>221</v>
      </c>
      <c r="L194" s="197"/>
    </row>
    <row r="195" spans="1:18" s="2" customFormat="1" x14ac:dyDescent="0.25">
      <c r="A195" s="282"/>
      <c r="B195" s="31" t="s">
        <v>14</v>
      </c>
      <c r="C195" s="7">
        <v>1673</v>
      </c>
      <c r="D195" s="22">
        <v>0</v>
      </c>
      <c r="E195" s="22">
        <v>520</v>
      </c>
      <c r="F195" s="22">
        <v>1153</v>
      </c>
      <c r="G195" s="1"/>
      <c r="H195" s="7">
        <v>1686</v>
      </c>
      <c r="I195" s="22">
        <v>0</v>
      </c>
      <c r="J195" s="22">
        <v>1120</v>
      </c>
      <c r="K195" s="28">
        <v>566</v>
      </c>
      <c r="L195" s="197"/>
    </row>
    <row r="196" spans="1:18" s="2" customFormat="1" x14ac:dyDescent="0.25">
      <c r="A196" s="282"/>
      <c r="B196" s="31" t="s">
        <v>15</v>
      </c>
      <c r="C196" s="7">
        <v>6337</v>
      </c>
      <c r="D196" s="22">
        <v>144</v>
      </c>
      <c r="E196" s="22">
        <v>4596</v>
      </c>
      <c r="F196" s="22">
        <v>1597</v>
      </c>
      <c r="G196" s="1"/>
      <c r="H196" s="7">
        <v>2471</v>
      </c>
      <c r="I196" s="22">
        <v>0</v>
      </c>
      <c r="J196" s="22">
        <v>1644</v>
      </c>
      <c r="K196" s="28">
        <v>827</v>
      </c>
      <c r="L196" s="197"/>
    </row>
    <row r="197" spans="1:18" s="2" customFormat="1" ht="14.4" thickBot="1" x14ac:dyDescent="0.3">
      <c r="A197" s="323"/>
      <c r="B197" s="31" t="s">
        <v>16</v>
      </c>
      <c r="C197" s="73">
        <v>9109</v>
      </c>
      <c r="D197" s="74">
        <v>3490</v>
      </c>
      <c r="E197" s="74">
        <v>3439</v>
      </c>
      <c r="F197" s="74">
        <v>2180</v>
      </c>
      <c r="G197" s="75"/>
      <c r="H197" s="73">
        <v>1354</v>
      </c>
      <c r="I197" s="74">
        <v>0</v>
      </c>
      <c r="J197" s="74">
        <v>1314</v>
      </c>
      <c r="K197" s="28">
        <v>40</v>
      </c>
      <c r="L197" s="197"/>
    </row>
    <row r="198" spans="1:18" x14ac:dyDescent="0.25">
      <c r="A198" s="278">
        <v>2020</v>
      </c>
      <c r="B198" s="34" t="s">
        <v>5</v>
      </c>
      <c r="C198" s="16">
        <v>1750</v>
      </c>
      <c r="D198" s="35">
        <v>48</v>
      </c>
      <c r="E198" s="35">
        <v>829</v>
      </c>
      <c r="F198" s="35">
        <v>873</v>
      </c>
      <c r="G198" s="15"/>
      <c r="H198" s="16">
        <v>2334</v>
      </c>
      <c r="I198" s="35">
        <v>352</v>
      </c>
      <c r="J198" s="35">
        <v>1573</v>
      </c>
      <c r="K198" s="36">
        <v>409</v>
      </c>
      <c r="L198" s="197"/>
    </row>
    <row r="199" spans="1:18" x14ac:dyDescent="0.25">
      <c r="A199" s="279"/>
      <c r="B199" s="31" t="s">
        <v>6</v>
      </c>
      <c r="C199" s="73">
        <v>2820</v>
      </c>
      <c r="D199" s="74">
        <v>108</v>
      </c>
      <c r="E199" s="74">
        <v>1974</v>
      </c>
      <c r="F199" s="74">
        <v>738</v>
      </c>
      <c r="G199" s="75"/>
      <c r="H199" s="73">
        <v>1946</v>
      </c>
      <c r="I199" s="74">
        <v>0</v>
      </c>
      <c r="J199" s="74">
        <v>1924</v>
      </c>
      <c r="K199" s="28">
        <v>22</v>
      </c>
      <c r="L199" s="197"/>
      <c r="O199" s="219"/>
      <c r="P199" s="219"/>
      <c r="Q199" s="219"/>
      <c r="R199" s="219"/>
    </row>
    <row r="200" spans="1:18" ht="14.4" x14ac:dyDescent="0.3">
      <c r="A200" s="279"/>
      <c r="B200" s="31" t="s">
        <v>7</v>
      </c>
      <c r="C200" s="73">
        <v>1959</v>
      </c>
      <c r="D200" s="74">
        <v>46</v>
      </c>
      <c r="E200" s="74">
        <v>441</v>
      </c>
      <c r="F200" s="74">
        <v>1472</v>
      </c>
      <c r="G200" s="75"/>
      <c r="H200" s="73">
        <v>2148</v>
      </c>
      <c r="I200" s="74">
        <v>-4</v>
      </c>
      <c r="J200" s="74">
        <v>1812</v>
      </c>
      <c r="K200" s="28">
        <v>340</v>
      </c>
      <c r="L200" s="197"/>
      <c r="N200" s="2"/>
      <c r="O200"/>
      <c r="P200"/>
      <c r="Q200"/>
      <c r="R200"/>
    </row>
    <row r="201" spans="1:18" x14ac:dyDescent="0.25">
      <c r="A201" s="279"/>
      <c r="B201" s="31" t="s">
        <v>8</v>
      </c>
      <c r="C201" s="73">
        <v>1936</v>
      </c>
      <c r="D201" s="74">
        <v>68</v>
      </c>
      <c r="E201" s="74">
        <v>1884</v>
      </c>
      <c r="F201" s="74">
        <v>-16</v>
      </c>
      <c r="G201" s="75"/>
      <c r="H201" s="73">
        <v>683</v>
      </c>
      <c r="I201" s="74">
        <v>0</v>
      </c>
      <c r="J201" s="74">
        <v>804</v>
      </c>
      <c r="K201" s="28">
        <v>-121</v>
      </c>
      <c r="L201" s="197"/>
      <c r="N201" s="2"/>
      <c r="O201" s="178"/>
      <c r="P201" s="178"/>
      <c r="Q201" s="178"/>
      <c r="R201" s="211"/>
    </row>
    <row r="202" spans="1:18" ht="14.4" x14ac:dyDescent="0.3">
      <c r="A202" s="279"/>
      <c r="B202" s="31" t="s">
        <v>9</v>
      </c>
      <c r="C202" s="73">
        <v>1369</v>
      </c>
      <c r="D202" s="74">
        <v>56</v>
      </c>
      <c r="E202" s="74">
        <v>1289</v>
      </c>
      <c r="F202" s="74">
        <v>24</v>
      </c>
      <c r="G202" s="75"/>
      <c r="H202" s="73">
        <v>881</v>
      </c>
      <c r="I202" s="74">
        <v>0</v>
      </c>
      <c r="J202" s="74">
        <v>780</v>
      </c>
      <c r="K202" s="28">
        <v>101</v>
      </c>
      <c r="L202" s="197"/>
      <c r="M202" s="2"/>
      <c r="N202"/>
      <c r="O202"/>
      <c r="P202"/>
      <c r="Q202"/>
      <c r="R202" s="211"/>
    </row>
    <row r="203" spans="1:18" x14ac:dyDescent="0.25">
      <c r="A203" s="279"/>
      <c r="B203" s="31" t="s">
        <v>10</v>
      </c>
      <c r="C203" s="73">
        <v>2572</v>
      </c>
      <c r="D203" s="74">
        <v>0</v>
      </c>
      <c r="E203" s="74">
        <v>2396</v>
      </c>
      <c r="F203" s="74">
        <v>176</v>
      </c>
      <c r="G203" s="75"/>
      <c r="H203" s="73">
        <v>941</v>
      </c>
      <c r="I203" s="74">
        <v>56</v>
      </c>
      <c r="J203" s="74">
        <v>1074</v>
      </c>
      <c r="K203" s="28">
        <v>-189</v>
      </c>
      <c r="L203" s="197"/>
      <c r="M203" s="2"/>
      <c r="N203" s="2"/>
      <c r="O203" s="178"/>
      <c r="P203" s="178"/>
      <c r="Q203" s="178"/>
      <c r="R203" s="211"/>
    </row>
    <row r="204" spans="1:18" s="2" customFormat="1" x14ac:dyDescent="0.25">
      <c r="A204" s="279"/>
      <c r="B204" s="31" t="s">
        <v>11</v>
      </c>
      <c r="C204" s="73">
        <v>1882</v>
      </c>
      <c r="D204" s="74">
        <v>312</v>
      </c>
      <c r="E204" s="74">
        <v>1264</v>
      </c>
      <c r="F204" s="74">
        <v>306</v>
      </c>
      <c r="G204" s="75"/>
      <c r="H204" s="73">
        <v>1764</v>
      </c>
      <c r="I204" s="74">
        <v>0</v>
      </c>
      <c r="J204" s="74">
        <v>1384</v>
      </c>
      <c r="K204" s="28">
        <v>380</v>
      </c>
      <c r="L204" s="197"/>
      <c r="M204" s="252"/>
      <c r="N204" s="178"/>
      <c r="O204" s="178"/>
      <c r="P204" s="178"/>
      <c r="Q204" s="178"/>
      <c r="R204" s="211"/>
    </row>
    <row r="205" spans="1:18" s="2" customFormat="1" x14ac:dyDescent="0.25">
      <c r="A205" s="279"/>
      <c r="B205" s="31" t="s">
        <v>12</v>
      </c>
      <c r="C205" s="73">
        <v>5925</v>
      </c>
      <c r="D205" s="74">
        <v>256</v>
      </c>
      <c r="E205" s="74">
        <v>4464</v>
      </c>
      <c r="F205" s="74">
        <v>1205</v>
      </c>
      <c r="G205" s="75"/>
      <c r="H205" s="73">
        <v>2157</v>
      </c>
      <c r="I205" s="74">
        <v>336</v>
      </c>
      <c r="J205" s="74">
        <v>1302</v>
      </c>
      <c r="K205" s="28">
        <v>519</v>
      </c>
      <c r="L205" s="197"/>
      <c r="M205" s="253"/>
      <c r="N205" s="178"/>
      <c r="O205" s="178"/>
      <c r="P205" s="178"/>
      <c r="Q205" s="178"/>
    </row>
    <row r="206" spans="1:18" s="2" customFormat="1" x14ac:dyDescent="0.25">
      <c r="A206" s="279"/>
      <c r="B206" s="31" t="s">
        <v>13</v>
      </c>
      <c r="C206" s="73">
        <v>3658</v>
      </c>
      <c r="D206" s="74">
        <v>86</v>
      </c>
      <c r="E206" s="74">
        <v>2731</v>
      </c>
      <c r="F206" s="74">
        <v>841</v>
      </c>
      <c r="G206" s="75"/>
      <c r="H206" s="73">
        <v>2831</v>
      </c>
      <c r="I206" s="74">
        <v>96</v>
      </c>
      <c r="J206" s="74">
        <v>1949</v>
      </c>
      <c r="K206" s="28">
        <v>786</v>
      </c>
      <c r="L206" s="197"/>
      <c r="M206" s="253"/>
      <c r="N206" s="178"/>
      <c r="O206" s="178"/>
      <c r="P206" s="178"/>
      <c r="Q206" s="178"/>
    </row>
    <row r="207" spans="1:18" x14ac:dyDescent="0.25">
      <c r="A207" s="279"/>
      <c r="B207" s="31" t="s">
        <v>14</v>
      </c>
      <c r="C207" s="73">
        <v>6369</v>
      </c>
      <c r="D207" s="74">
        <v>42</v>
      </c>
      <c r="E207" s="74">
        <v>4520</v>
      </c>
      <c r="F207" s="74">
        <v>1807</v>
      </c>
      <c r="G207" s="76"/>
      <c r="H207" s="73">
        <v>1863</v>
      </c>
      <c r="I207" s="74">
        <v>0</v>
      </c>
      <c r="J207" s="74">
        <v>1338</v>
      </c>
      <c r="K207" s="28">
        <v>525</v>
      </c>
      <c r="L207" s="197"/>
      <c r="M207" s="253"/>
      <c r="N207" s="178"/>
      <c r="O207" s="178"/>
      <c r="P207" s="178"/>
      <c r="Q207" s="178"/>
      <c r="R207" s="219"/>
    </row>
    <row r="208" spans="1:18" x14ac:dyDescent="0.25">
      <c r="A208" s="279"/>
      <c r="B208" s="31" t="s">
        <v>15</v>
      </c>
      <c r="C208" s="73">
        <v>7555</v>
      </c>
      <c r="D208" s="74">
        <v>790</v>
      </c>
      <c r="E208" s="74">
        <v>5066</v>
      </c>
      <c r="F208" s="74">
        <v>1699</v>
      </c>
      <c r="G208" s="76"/>
      <c r="H208" s="73">
        <v>3452</v>
      </c>
      <c r="I208" s="74">
        <v>516</v>
      </c>
      <c r="J208" s="74">
        <v>2354</v>
      </c>
      <c r="K208" s="28">
        <v>582</v>
      </c>
      <c r="L208" s="197"/>
      <c r="O208" s="219"/>
      <c r="P208" s="219"/>
      <c r="Q208" s="219"/>
      <c r="R208" s="219"/>
    </row>
    <row r="209" spans="1:16" s="2" customFormat="1" ht="14.4" thickBot="1" x14ac:dyDescent="0.3">
      <c r="A209" s="280"/>
      <c r="B209" s="33" t="s">
        <v>16</v>
      </c>
      <c r="C209" s="11">
        <v>5799</v>
      </c>
      <c r="D209" s="29">
        <v>377</v>
      </c>
      <c r="E209" s="29">
        <v>4444</v>
      </c>
      <c r="F209" s="29">
        <v>978</v>
      </c>
      <c r="G209" s="12"/>
      <c r="H209" s="11">
        <v>2143</v>
      </c>
      <c r="I209" s="29">
        <v>144</v>
      </c>
      <c r="J209" s="29">
        <v>1088</v>
      </c>
      <c r="K209" s="30">
        <v>911</v>
      </c>
      <c r="L209" s="197"/>
    </row>
    <row r="210" spans="1:16" s="2" customFormat="1" x14ac:dyDescent="0.25">
      <c r="A210" s="278">
        <v>2021</v>
      </c>
      <c r="B210" s="251" t="s">
        <v>5</v>
      </c>
      <c r="C210" s="16">
        <v>3348</v>
      </c>
      <c r="D210" s="35">
        <v>187</v>
      </c>
      <c r="E210" s="35">
        <v>2544</v>
      </c>
      <c r="F210" s="35">
        <v>617</v>
      </c>
      <c r="G210" s="15"/>
      <c r="H210" s="16">
        <v>2243</v>
      </c>
      <c r="I210" s="35">
        <v>864</v>
      </c>
      <c r="J210" s="35">
        <v>657</v>
      </c>
      <c r="K210" s="36">
        <v>722</v>
      </c>
      <c r="L210" s="197"/>
    </row>
    <row r="211" spans="1:16" s="2" customFormat="1" x14ac:dyDescent="0.25">
      <c r="A211" s="279"/>
      <c r="B211" s="250" t="s">
        <v>6</v>
      </c>
      <c r="C211" s="73">
        <v>2551</v>
      </c>
      <c r="D211" s="74">
        <v>-10</v>
      </c>
      <c r="E211" s="74">
        <v>2133</v>
      </c>
      <c r="F211" s="74">
        <v>428</v>
      </c>
      <c r="G211" s="75"/>
      <c r="H211" s="73">
        <v>2363</v>
      </c>
      <c r="I211" s="74">
        <v>0</v>
      </c>
      <c r="J211" s="74">
        <v>2120</v>
      </c>
      <c r="K211" s="28">
        <v>243</v>
      </c>
      <c r="L211" s="218"/>
    </row>
    <row r="212" spans="1:16" s="2" customFormat="1" x14ac:dyDescent="0.25">
      <c r="A212" s="279"/>
      <c r="B212" s="250" t="s">
        <v>7</v>
      </c>
      <c r="C212" s="73">
        <v>6127</v>
      </c>
      <c r="D212" s="74">
        <v>-40</v>
      </c>
      <c r="E212" s="74">
        <v>5077</v>
      </c>
      <c r="F212" s="74">
        <v>1090</v>
      </c>
      <c r="G212" s="75"/>
      <c r="H212" s="73">
        <v>3383</v>
      </c>
      <c r="I212" s="74">
        <v>352</v>
      </c>
      <c r="J212" s="74">
        <v>2128</v>
      </c>
      <c r="K212" s="28">
        <v>903</v>
      </c>
      <c r="L212" s="218"/>
    </row>
    <row r="213" spans="1:16" s="2" customFormat="1" x14ac:dyDescent="0.25">
      <c r="A213" s="279"/>
      <c r="B213" s="250" t="s">
        <v>8</v>
      </c>
      <c r="C213" s="73">
        <v>2851</v>
      </c>
      <c r="D213" s="74">
        <v>14</v>
      </c>
      <c r="E213" s="74">
        <v>2015</v>
      </c>
      <c r="F213" s="74">
        <v>822</v>
      </c>
      <c r="G213" s="75"/>
      <c r="H213" s="73">
        <v>2872</v>
      </c>
      <c r="I213" s="74">
        <v>0</v>
      </c>
      <c r="J213" s="74">
        <v>2006</v>
      </c>
      <c r="K213" s="28">
        <v>866</v>
      </c>
      <c r="L213" s="218"/>
    </row>
    <row r="214" spans="1:16" s="2" customFormat="1" x14ac:dyDescent="0.25">
      <c r="A214" s="279"/>
      <c r="B214" s="264" t="s">
        <v>175</v>
      </c>
      <c r="C214" s="73">
        <v>3276</v>
      </c>
      <c r="D214" s="74">
        <v>311</v>
      </c>
      <c r="E214" s="74">
        <v>2617</v>
      </c>
      <c r="F214" s="74">
        <v>348</v>
      </c>
      <c r="G214" s="75"/>
      <c r="H214" s="73">
        <v>1577</v>
      </c>
      <c r="I214" s="74">
        <v>0</v>
      </c>
      <c r="J214" s="74">
        <v>1000</v>
      </c>
      <c r="K214" s="28">
        <v>577</v>
      </c>
      <c r="L214" s="217"/>
      <c r="M214" s="217"/>
      <c r="N214" s="217"/>
      <c r="O214" s="217"/>
    </row>
    <row r="215" spans="1:16" s="2" customFormat="1" x14ac:dyDescent="0.25">
      <c r="A215" s="279"/>
      <c r="B215" s="264" t="s">
        <v>10</v>
      </c>
      <c r="C215" s="73">
        <v>2776</v>
      </c>
      <c r="D215" s="74">
        <v>-29</v>
      </c>
      <c r="E215" s="74">
        <v>2088</v>
      </c>
      <c r="F215" s="74">
        <v>717</v>
      </c>
      <c r="G215" s="75"/>
      <c r="H215" s="73">
        <v>2373</v>
      </c>
      <c r="I215" s="74">
        <v>0</v>
      </c>
      <c r="J215" s="74">
        <v>1816</v>
      </c>
      <c r="K215" s="28">
        <v>557</v>
      </c>
      <c r="L215" s="217"/>
      <c r="M215" s="217"/>
      <c r="N215" s="217"/>
      <c r="O215" s="217"/>
    </row>
    <row r="216" spans="1:16" s="2" customFormat="1" x14ac:dyDescent="0.25">
      <c r="A216" s="279"/>
      <c r="B216" s="264" t="s">
        <v>11</v>
      </c>
      <c r="C216" s="73">
        <v>4752</v>
      </c>
      <c r="D216" s="74">
        <v>136</v>
      </c>
      <c r="E216" s="74">
        <v>3876</v>
      </c>
      <c r="F216" s="74">
        <v>740</v>
      </c>
      <c r="G216" s="75"/>
      <c r="H216" s="73">
        <v>1770</v>
      </c>
      <c r="I216" s="74">
        <v>0</v>
      </c>
      <c r="J216" s="74">
        <v>1426</v>
      </c>
      <c r="K216" s="28">
        <v>344</v>
      </c>
      <c r="L216" s="217"/>
      <c r="M216" s="217"/>
      <c r="N216" s="217"/>
      <c r="O216" s="217"/>
    </row>
    <row r="217" spans="1:16" s="2" customFormat="1" x14ac:dyDescent="0.25">
      <c r="A217" s="279"/>
      <c r="B217" s="264" t="s">
        <v>12</v>
      </c>
      <c r="C217" s="73">
        <v>1613</v>
      </c>
      <c r="D217" s="74">
        <v>-48</v>
      </c>
      <c r="E217" s="74">
        <v>528</v>
      </c>
      <c r="F217" s="74">
        <v>1133</v>
      </c>
      <c r="G217" s="75"/>
      <c r="H217" s="73">
        <v>1620</v>
      </c>
      <c r="I217" s="74">
        <v>0</v>
      </c>
      <c r="J217" s="74">
        <v>1048</v>
      </c>
      <c r="K217" s="28">
        <v>572</v>
      </c>
      <c r="L217" s="217"/>
      <c r="M217" s="217"/>
      <c r="N217" s="217"/>
      <c r="O217" s="217"/>
    </row>
    <row r="218" spans="1:16" s="2" customFormat="1" x14ac:dyDescent="0.25">
      <c r="A218" s="279"/>
      <c r="B218" s="264" t="s">
        <v>13</v>
      </c>
      <c r="C218" s="73">
        <v>3528</v>
      </c>
      <c r="D218" s="74">
        <v>48</v>
      </c>
      <c r="E218" s="74">
        <v>2371</v>
      </c>
      <c r="F218" s="74">
        <v>1109</v>
      </c>
      <c r="G218" s="75"/>
      <c r="H218" s="73">
        <v>2002</v>
      </c>
      <c r="I218" s="74">
        <v>0</v>
      </c>
      <c r="J218" s="74">
        <v>1131</v>
      </c>
      <c r="K218" s="28">
        <v>871</v>
      </c>
      <c r="L218" s="217"/>
      <c r="M218" s="217"/>
      <c r="N218" s="217"/>
      <c r="O218" s="217"/>
    </row>
    <row r="219" spans="1:16" s="2" customFormat="1" x14ac:dyDescent="0.25">
      <c r="A219" s="279"/>
      <c r="B219" s="264" t="s">
        <v>14</v>
      </c>
      <c r="C219" s="73">
        <v>4727</v>
      </c>
      <c r="D219" s="74">
        <v>264</v>
      </c>
      <c r="E219" s="74">
        <v>4179</v>
      </c>
      <c r="F219" s="74">
        <v>284</v>
      </c>
      <c r="G219" s="75"/>
      <c r="H219" s="73">
        <v>2990</v>
      </c>
      <c r="I219" s="74">
        <v>0</v>
      </c>
      <c r="J219" s="74">
        <v>2646</v>
      </c>
      <c r="K219" s="28">
        <v>344</v>
      </c>
      <c r="L219" s="217"/>
      <c r="M219" s="217"/>
      <c r="N219" s="217"/>
      <c r="O219" s="217"/>
    </row>
    <row r="220" spans="1:16" s="2" customFormat="1" x14ac:dyDescent="0.25">
      <c r="A220" s="279"/>
      <c r="B220" s="264" t="s">
        <v>15</v>
      </c>
      <c r="C220" s="73">
        <v>5453</v>
      </c>
      <c r="D220" s="74">
        <v>792</v>
      </c>
      <c r="E220" s="74">
        <v>3955</v>
      </c>
      <c r="F220" s="74">
        <v>706</v>
      </c>
      <c r="G220" s="75"/>
      <c r="H220" s="73">
        <v>2548</v>
      </c>
      <c r="I220" s="74">
        <v>160</v>
      </c>
      <c r="J220" s="74">
        <v>1824</v>
      </c>
      <c r="K220" s="28">
        <v>564</v>
      </c>
      <c r="L220" s="217"/>
      <c r="M220" s="217"/>
      <c r="N220" s="217"/>
      <c r="O220" s="217"/>
    </row>
    <row r="221" spans="1:16" s="2" customFormat="1" x14ac:dyDescent="0.25">
      <c r="A221" s="279"/>
      <c r="B221" s="250" t="s">
        <v>16</v>
      </c>
      <c r="C221" s="73">
        <v>4664</v>
      </c>
      <c r="D221" s="74">
        <v>869</v>
      </c>
      <c r="E221" s="74">
        <v>2889</v>
      </c>
      <c r="F221" s="74">
        <v>906</v>
      </c>
      <c r="G221" s="75"/>
      <c r="H221" s="73">
        <v>2189</v>
      </c>
      <c r="I221" s="74">
        <v>0</v>
      </c>
      <c r="J221" s="74">
        <v>1362</v>
      </c>
      <c r="K221" s="28">
        <v>827</v>
      </c>
      <c r="L221" s="217"/>
      <c r="M221" s="217"/>
      <c r="N221" s="217"/>
      <c r="O221" s="217"/>
      <c r="P221" s="242"/>
    </row>
    <row r="222" spans="1:16" s="2" customFormat="1" ht="14.4" customHeight="1" x14ac:dyDescent="0.25">
      <c r="A222" s="284">
        <v>2022</v>
      </c>
      <c r="B222" s="268" t="s">
        <v>5</v>
      </c>
      <c r="C222" s="4">
        <v>3312</v>
      </c>
      <c r="D222" s="164">
        <v>-32</v>
      </c>
      <c r="E222" s="164">
        <v>2668</v>
      </c>
      <c r="F222" s="164">
        <v>676</v>
      </c>
      <c r="G222" s="165"/>
      <c r="H222" s="4">
        <v>1703</v>
      </c>
      <c r="I222" s="164">
        <v>0</v>
      </c>
      <c r="J222" s="164">
        <v>1018</v>
      </c>
      <c r="K222" s="166">
        <v>685</v>
      </c>
      <c r="L222" s="213"/>
      <c r="M222" s="213"/>
      <c r="N222" s="213"/>
      <c r="O222" s="217"/>
      <c r="P222" s="242"/>
    </row>
    <row r="223" spans="1:16" s="2" customFormat="1" ht="14.4" customHeight="1" x14ac:dyDescent="0.25">
      <c r="A223" s="285"/>
      <c r="B223" s="271" t="s">
        <v>6</v>
      </c>
      <c r="C223" s="73">
        <v>3061</v>
      </c>
      <c r="D223" s="74">
        <v>768</v>
      </c>
      <c r="E223" s="74">
        <v>1987</v>
      </c>
      <c r="F223" s="74">
        <v>306</v>
      </c>
      <c r="G223" s="75"/>
      <c r="H223" s="73">
        <v>2867</v>
      </c>
      <c r="I223" s="74">
        <v>24</v>
      </c>
      <c r="J223" s="74">
        <v>2195</v>
      </c>
      <c r="K223" s="167">
        <v>648</v>
      </c>
      <c r="L223" s="213"/>
      <c r="M223" s="213"/>
      <c r="N223" s="213"/>
      <c r="O223" s="217"/>
      <c r="P223" s="242"/>
    </row>
    <row r="224" spans="1:16" s="2" customFormat="1" x14ac:dyDescent="0.25">
      <c r="A224" s="286"/>
      <c r="B224" s="194" t="s">
        <v>7</v>
      </c>
      <c r="C224" s="173">
        <v>3597</v>
      </c>
      <c r="D224" s="171">
        <v>192</v>
      </c>
      <c r="E224" s="171">
        <v>2844</v>
      </c>
      <c r="F224" s="171">
        <v>561</v>
      </c>
      <c r="G224" s="172"/>
      <c r="H224" s="173">
        <v>2875</v>
      </c>
      <c r="I224" s="171">
        <v>10</v>
      </c>
      <c r="J224" s="171">
        <v>2589</v>
      </c>
      <c r="K224" s="174">
        <v>276</v>
      </c>
      <c r="L224" s="213"/>
      <c r="M224" s="213"/>
      <c r="N224" s="213"/>
      <c r="O224" s="213"/>
      <c r="P224" s="213"/>
    </row>
    <row r="225" spans="1:12" s="2" customFormat="1" x14ac:dyDescent="0.25">
      <c r="A225" s="2" t="s">
        <v>17</v>
      </c>
      <c r="L225" s="197"/>
    </row>
    <row r="226" spans="1:12" ht="14.4" x14ac:dyDescent="0.3">
      <c r="A226" s="23" t="s">
        <v>158</v>
      </c>
      <c r="B226"/>
      <c r="C226"/>
      <c r="D226"/>
      <c r="E226"/>
      <c r="F226"/>
      <c r="G226"/>
      <c r="H226"/>
      <c r="I226"/>
      <c r="J226" s="177"/>
      <c r="K226" s="177"/>
      <c r="L226" s="197"/>
    </row>
    <row r="227" spans="1:12" ht="14.4" x14ac:dyDescent="0.3">
      <c r="A227" s="2" t="s">
        <v>18</v>
      </c>
      <c r="B227"/>
      <c r="C227" s="184"/>
      <c r="D227" s="184"/>
      <c r="E227" s="184"/>
      <c r="F227" s="184"/>
      <c r="G227" s="184"/>
      <c r="H227" s="184"/>
      <c r="I227" s="184"/>
      <c r="J227" s="184"/>
      <c r="K227" s="184"/>
      <c r="L227" s="218"/>
    </row>
    <row r="228" spans="1:12" ht="14.4" x14ac:dyDescent="0.3">
      <c r="A228" s="2" t="s">
        <v>173</v>
      </c>
      <c r="B228"/>
      <c r="C228" s="185"/>
      <c r="D228" s="185"/>
      <c r="E228" s="185"/>
      <c r="F228" s="185"/>
      <c r="G228" s="185"/>
      <c r="H228" s="185"/>
      <c r="I228" s="185"/>
      <c r="J228" s="185"/>
      <c r="K228" s="185"/>
      <c r="L228" s="197"/>
    </row>
    <row r="229" spans="1:12" ht="14.4" x14ac:dyDescent="0.3">
      <c r="A229" s="2" t="s">
        <v>156</v>
      </c>
      <c r="B229"/>
      <c r="C229" s="184"/>
      <c r="D229" s="184"/>
      <c r="E229" s="184"/>
      <c r="F229" s="184"/>
      <c r="G229"/>
      <c r="H229"/>
      <c r="I229"/>
      <c r="L229" s="197"/>
    </row>
    <row r="230" spans="1:12" ht="14.4" x14ac:dyDescent="0.3">
      <c r="B230"/>
      <c r="C230"/>
      <c r="D230"/>
      <c r="E230"/>
      <c r="F230"/>
      <c r="G230"/>
      <c r="H230"/>
      <c r="I230"/>
      <c r="L230" s="218"/>
    </row>
    <row r="231" spans="1:12" ht="14.4" x14ac:dyDescent="0.3">
      <c r="B231"/>
      <c r="C231"/>
      <c r="D231"/>
      <c r="E231"/>
      <c r="F231"/>
      <c r="G231"/>
      <c r="H231"/>
      <c r="I231"/>
      <c r="L231" s="197"/>
    </row>
    <row r="232" spans="1:12" ht="14.4" x14ac:dyDescent="0.3">
      <c r="B232"/>
      <c r="C232"/>
      <c r="D232"/>
      <c r="E232"/>
      <c r="F232"/>
      <c r="G232"/>
      <c r="H232"/>
      <c r="I232"/>
      <c r="L232" s="197"/>
    </row>
    <row r="233" spans="1:12" ht="14.4" x14ac:dyDescent="0.3">
      <c r="B233"/>
      <c r="C233"/>
      <c r="D233"/>
      <c r="E233"/>
      <c r="F233"/>
      <c r="G233"/>
      <c r="H233"/>
      <c r="I233"/>
      <c r="L233" s="197"/>
    </row>
    <row r="234" spans="1:12" ht="14.4" x14ac:dyDescent="0.3">
      <c r="B234"/>
      <c r="C234"/>
      <c r="D234"/>
      <c r="E234"/>
      <c r="F234"/>
      <c r="G234"/>
      <c r="H234"/>
      <c r="I234"/>
    </row>
    <row r="235" spans="1:12" ht="14.4" x14ac:dyDescent="0.3">
      <c r="B235"/>
      <c r="C235" s="185"/>
      <c r="D235" s="185"/>
      <c r="E235" s="185"/>
      <c r="F235" s="185"/>
      <c r="G235"/>
      <c r="H235"/>
      <c r="I235"/>
    </row>
    <row r="236" spans="1:12" ht="14.4" x14ac:dyDescent="0.3">
      <c r="B236"/>
      <c r="C236" s="185"/>
      <c r="D236" s="185"/>
      <c r="E236" s="185"/>
      <c r="F236" s="185"/>
      <c r="G236"/>
      <c r="H236"/>
      <c r="I236"/>
    </row>
    <row r="237" spans="1:12" ht="14.4" x14ac:dyDescent="0.3">
      <c r="B237"/>
      <c r="C237" s="185"/>
      <c r="D237" s="185"/>
      <c r="E237" s="185"/>
      <c r="F237" s="185"/>
      <c r="G237"/>
      <c r="H237"/>
      <c r="I237"/>
    </row>
    <row r="238" spans="1:12" ht="14.4" x14ac:dyDescent="0.3">
      <c r="B238"/>
      <c r="C238" s="185"/>
      <c r="D238" s="185"/>
      <c r="E238" s="185"/>
      <c r="F238" s="185"/>
      <c r="G238"/>
      <c r="H238"/>
      <c r="I238"/>
    </row>
    <row r="239" spans="1:12" ht="14.4" x14ac:dyDescent="0.3">
      <c r="B239"/>
      <c r="C239" s="184"/>
      <c r="D239" s="184"/>
      <c r="E239" s="184"/>
      <c r="F239" s="184"/>
      <c r="G239"/>
      <c r="H239"/>
      <c r="I239"/>
    </row>
    <row r="240" spans="1:12" ht="14.4" x14ac:dyDescent="0.3">
      <c r="B240" s="2"/>
      <c r="C240" s="187"/>
      <c r="D240" s="187"/>
      <c r="E240" s="187"/>
      <c r="F240" s="187"/>
      <c r="G240"/>
      <c r="H240"/>
      <c r="I240"/>
    </row>
    <row r="241" spans="2:6" x14ac:dyDescent="0.25">
      <c r="B241" s="2"/>
      <c r="C241" s="187"/>
      <c r="D241" s="187"/>
      <c r="E241" s="187"/>
      <c r="F241" s="187"/>
    </row>
    <row r="242" spans="2:6" x14ac:dyDescent="0.25">
      <c r="B242" s="2"/>
      <c r="C242" s="187"/>
      <c r="D242" s="187"/>
      <c r="E242" s="187"/>
      <c r="F242" s="187"/>
    </row>
    <row r="243" spans="2:6" x14ac:dyDescent="0.25">
      <c r="B243" s="2"/>
      <c r="C243" s="187"/>
      <c r="D243" s="187"/>
      <c r="E243" s="187"/>
      <c r="F243" s="187"/>
    </row>
    <row r="244" spans="2:6" x14ac:dyDescent="0.25">
      <c r="B244" s="2"/>
      <c r="C244" s="188"/>
      <c r="D244" s="188"/>
      <c r="E244" s="188"/>
      <c r="F244" s="188"/>
    </row>
  </sheetData>
  <mergeCells count="31">
    <mergeCell ref="A222:A224"/>
    <mergeCell ref="A210:A221"/>
    <mergeCell ref="A198:A209"/>
    <mergeCell ref="A42:A53"/>
    <mergeCell ref="A114:A125"/>
    <mergeCell ref="A126:A137"/>
    <mergeCell ref="A54:A65"/>
    <mergeCell ref="A78:A89"/>
    <mergeCell ref="A66:A77"/>
    <mergeCell ref="A90:A101"/>
    <mergeCell ref="A102:A113"/>
    <mergeCell ref="A138:A149"/>
    <mergeCell ref="A150:A161"/>
    <mergeCell ref="A174:A185"/>
    <mergeCell ref="A162:A173"/>
    <mergeCell ref="A186:A197"/>
    <mergeCell ref="A30:A41"/>
    <mergeCell ref="A18:A29"/>
    <mergeCell ref="A11:A17"/>
    <mergeCell ref="A1:K1"/>
    <mergeCell ref="A2:K2"/>
    <mergeCell ref="A3:K3"/>
    <mergeCell ref="A4:K4"/>
    <mergeCell ref="A9:A10"/>
    <mergeCell ref="B9:B10"/>
    <mergeCell ref="C9:F9"/>
    <mergeCell ref="A6:K6"/>
    <mergeCell ref="A7:K7"/>
    <mergeCell ref="A8:K8"/>
    <mergeCell ref="G9:G10"/>
    <mergeCell ref="H9:K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L233"/>
  <sheetViews>
    <sheetView showGridLines="0" zoomScale="85" zoomScaleNormal="85" workbookViewId="0">
      <pane xSplit="1" ySplit="10" topLeftCell="B203" activePane="bottomRight" state="frozen"/>
      <selection activeCell="A174" sqref="A174:A179"/>
      <selection pane="topRight" activeCell="A174" sqref="A174:A179"/>
      <selection pane="bottomLeft" activeCell="A174" sqref="A174:A179"/>
      <selection pane="bottomRight" activeCell="B225" sqref="B225"/>
    </sheetView>
  </sheetViews>
  <sheetFormatPr baseColWidth="10" defaultColWidth="11.44140625" defaultRowHeight="13.8" x14ac:dyDescent="0.25"/>
  <cols>
    <col min="1" max="2" width="11.5546875" style="2" customWidth="1"/>
    <col min="3" max="3" width="16.109375" style="2" bestFit="1" customWidth="1"/>
    <col min="4" max="6" width="11.5546875" style="2" customWidth="1"/>
    <col min="7" max="7" width="2.6640625" style="2" customWidth="1"/>
    <col min="8" max="11" width="11.5546875" style="2" customWidth="1"/>
    <col min="12" max="16384" width="11.44140625" style="2"/>
  </cols>
  <sheetData>
    <row r="1" spans="1:11" x14ac:dyDescent="0.25">
      <c r="A1" s="306" t="s">
        <v>24</v>
      </c>
      <c r="B1" s="307"/>
      <c r="C1" s="307"/>
      <c r="D1" s="307"/>
      <c r="E1" s="307"/>
      <c r="F1" s="307"/>
      <c r="G1" s="307"/>
      <c r="H1" s="307"/>
      <c r="I1" s="307"/>
      <c r="J1" s="307"/>
      <c r="K1" s="308"/>
    </row>
    <row r="2" spans="1:11" x14ac:dyDescent="0.25">
      <c r="A2" s="287" t="s">
        <v>25</v>
      </c>
      <c r="B2" s="288"/>
      <c r="C2" s="288"/>
      <c r="D2" s="288"/>
      <c r="E2" s="288"/>
      <c r="F2" s="288"/>
      <c r="G2" s="288"/>
      <c r="H2" s="288"/>
      <c r="I2" s="288"/>
      <c r="J2" s="288"/>
      <c r="K2" s="289"/>
    </row>
    <row r="3" spans="1:11" x14ac:dyDescent="0.25">
      <c r="A3" s="287" t="s">
        <v>26</v>
      </c>
      <c r="B3" s="288"/>
      <c r="C3" s="288"/>
      <c r="D3" s="288"/>
      <c r="E3" s="288"/>
      <c r="F3" s="288"/>
      <c r="G3" s="288"/>
      <c r="H3" s="288"/>
      <c r="I3" s="288"/>
      <c r="J3" s="288"/>
      <c r="K3" s="289"/>
    </row>
    <row r="4" spans="1:11" x14ac:dyDescent="0.25">
      <c r="A4" s="287" t="s">
        <v>27</v>
      </c>
      <c r="B4" s="288"/>
      <c r="C4" s="288"/>
      <c r="D4" s="288"/>
      <c r="E4" s="288"/>
      <c r="F4" s="288"/>
      <c r="G4" s="288"/>
      <c r="H4" s="288"/>
      <c r="I4" s="288"/>
      <c r="J4" s="288"/>
      <c r="K4" s="289"/>
    </row>
    <row r="5" spans="1:11" x14ac:dyDescent="0.25">
      <c r="A5" s="290"/>
      <c r="B5" s="291"/>
      <c r="C5" s="291"/>
      <c r="D5" s="291"/>
      <c r="E5" s="291"/>
      <c r="F5" s="291"/>
      <c r="G5" s="291"/>
      <c r="H5" s="291"/>
      <c r="I5" s="291"/>
      <c r="J5" s="291"/>
      <c r="K5" s="309"/>
    </row>
    <row r="6" spans="1:11" ht="15" customHeight="1" x14ac:dyDescent="0.3">
      <c r="A6" s="292" t="s">
        <v>23</v>
      </c>
      <c r="B6" s="293"/>
      <c r="C6" s="293"/>
      <c r="D6" s="293"/>
      <c r="E6" s="293"/>
      <c r="F6" s="293"/>
      <c r="G6" s="293"/>
      <c r="H6" s="293"/>
      <c r="I6" s="293"/>
      <c r="J6" s="293"/>
      <c r="K6" s="294"/>
    </row>
    <row r="7" spans="1:11" ht="15.6" x14ac:dyDescent="0.3">
      <c r="A7" s="292" t="s">
        <v>22</v>
      </c>
      <c r="B7" s="293"/>
      <c r="C7" s="293"/>
      <c r="D7" s="293"/>
      <c r="E7" s="293"/>
      <c r="F7" s="293"/>
      <c r="G7" s="293"/>
      <c r="H7" s="293"/>
      <c r="I7" s="293"/>
      <c r="J7" s="293"/>
      <c r="K7" s="294"/>
    </row>
    <row r="8" spans="1:11" ht="15" customHeight="1" thickBot="1" x14ac:dyDescent="0.3">
      <c r="A8" s="295" t="s">
        <v>170</v>
      </c>
      <c r="B8" s="296"/>
      <c r="C8" s="296"/>
      <c r="D8" s="296"/>
      <c r="E8" s="296"/>
      <c r="F8" s="296"/>
      <c r="G8" s="296"/>
      <c r="H8" s="296"/>
      <c r="I8" s="296"/>
      <c r="J8" s="296"/>
      <c r="K8" s="297"/>
    </row>
    <row r="9" spans="1:11" x14ac:dyDescent="0.25">
      <c r="A9" s="312" t="s">
        <v>0</v>
      </c>
      <c r="B9" s="310" t="s">
        <v>1</v>
      </c>
      <c r="C9" s="300" t="s">
        <v>20</v>
      </c>
      <c r="D9" s="300"/>
      <c r="E9" s="300"/>
      <c r="F9" s="300"/>
      <c r="G9" s="302"/>
      <c r="H9" s="300" t="s">
        <v>21</v>
      </c>
      <c r="I9" s="300"/>
      <c r="J9" s="300"/>
      <c r="K9" s="301"/>
    </row>
    <row r="10" spans="1:11" ht="14.4" thickBot="1" x14ac:dyDescent="0.3">
      <c r="A10" s="313"/>
      <c r="B10" s="311"/>
      <c r="C10" s="25" t="s">
        <v>19</v>
      </c>
      <c r="D10" s="26" t="s">
        <v>2</v>
      </c>
      <c r="E10" s="26" t="s">
        <v>3</v>
      </c>
      <c r="F10" s="26" t="s">
        <v>4</v>
      </c>
      <c r="G10" s="303"/>
      <c r="H10" s="25" t="s">
        <v>19</v>
      </c>
      <c r="I10" s="26" t="s">
        <v>2</v>
      </c>
      <c r="J10" s="26" t="s">
        <v>3</v>
      </c>
      <c r="K10" s="27" t="s">
        <v>4</v>
      </c>
    </row>
    <row r="11" spans="1:11" x14ac:dyDescent="0.25">
      <c r="A11" s="279">
        <v>2004</v>
      </c>
      <c r="B11" s="31" t="s">
        <v>10</v>
      </c>
      <c r="C11" s="7">
        <v>161444.99999999994</v>
      </c>
      <c r="D11" s="8">
        <v>30843.000000000011</v>
      </c>
      <c r="E11" s="8">
        <v>45120.000000000007</v>
      </c>
      <c r="F11" s="8">
        <v>85481.999999999927</v>
      </c>
      <c r="G11" s="14"/>
      <c r="H11" s="7">
        <v>12143</v>
      </c>
      <c r="I11" s="8">
        <v>4577</v>
      </c>
      <c r="J11" s="8">
        <v>1906</v>
      </c>
      <c r="K11" s="9">
        <v>5660</v>
      </c>
    </row>
    <row r="12" spans="1:11" x14ac:dyDescent="0.25">
      <c r="A12" s="279"/>
      <c r="B12" s="31" t="s">
        <v>11</v>
      </c>
      <c r="C12" s="7">
        <v>189688.00000000015</v>
      </c>
      <c r="D12" s="8">
        <v>39680.000000000015</v>
      </c>
      <c r="E12" s="8">
        <v>48804</v>
      </c>
      <c r="F12" s="8">
        <v>101204.00000000001</v>
      </c>
      <c r="G12" s="14"/>
      <c r="H12" s="7">
        <v>13139</v>
      </c>
      <c r="I12" s="8">
        <v>2972.0000000000005</v>
      </c>
      <c r="J12" s="8">
        <v>2473</v>
      </c>
      <c r="K12" s="9">
        <v>7693.9999999999982</v>
      </c>
    </row>
    <row r="13" spans="1:11" x14ac:dyDescent="0.25">
      <c r="A13" s="279"/>
      <c r="B13" s="31" t="s">
        <v>12</v>
      </c>
      <c r="C13" s="7">
        <v>194922.00000000006</v>
      </c>
      <c r="D13" s="8">
        <v>53508</v>
      </c>
      <c r="E13" s="8">
        <v>59320.000000000029</v>
      </c>
      <c r="F13" s="8">
        <v>82093.999999999927</v>
      </c>
      <c r="G13" s="14"/>
      <c r="H13" s="7">
        <v>30306.000000000007</v>
      </c>
      <c r="I13" s="8">
        <v>3097.9999999999995</v>
      </c>
      <c r="J13" s="8">
        <v>1134</v>
      </c>
      <c r="K13" s="9">
        <v>26073.999999999996</v>
      </c>
    </row>
    <row r="14" spans="1:11" x14ac:dyDescent="0.25">
      <c r="A14" s="279"/>
      <c r="B14" s="31" t="s">
        <v>13</v>
      </c>
      <c r="C14" s="7">
        <v>206388.99999999997</v>
      </c>
      <c r="D14" s="8">
        <v>61642</v>
      </c>
      <c r="E14" s="8">
        <v>50271.000000000007</v>
      </c>
      <c r="F14" s="8">
        <v>94476.000000000029</v>
      </c>
      <c r="G14" s="14"/>
      <c r="H14" s="7">
        <v>17186.999999999996</v>
      </c>
      <c r="I14" s="8">
        <v>5435</v>
      </c>
      <c r="J14" s="8">
        <v>1283.9999999999998</v>
      </c>
      <c r="K14" s="9">
        <v>10468.000000000002</v>
      </c>
    </row>
    <row r="15" spans="1:11" x14ac:dyDescent="0.25">
      <c r="A15" s="279"/>
      <c r="B15" s="31" t="s">
        <v>14</v>
      </c>
      <c r="C15" s="7">
        <v>228420.00000000006</v>
      </c>
      <c r="D15" s="8">
        <v>52938.000000000007</v>
      </c>
      <c r="E15" s="8">
        <v>56746.000000000029</v>
      </c>
      <c r="F15" s="8">
        <v>118736.00000000009</v>
      </c>
      <c r="G15" s="14"/>
      <c r="H15" s="7">
        <v>11359.000000000002</v>
      </c>
      <c r="I15" s="8">
        <v>1803</v>
      </c>
      <c r="J15" s="8">
        <v>1051</v>
      </c>
      <c r="K15" s="9">
        <v>8505</v>
      </c>
    </row>
    <row r="16" spans="1:11" x14ac:dyDescent="0.25">
      <c r="A16" s="279"/>
      <c r="B16" s="31" t="s">
        <v>15</v>
      </c>
      <c r="C16" s="7">
        <v>190764.99999999991</v>
      </c>
      <c r="D16" s="8">
        <v>47092.999999999985</v>
      </c>
      <c r="E16" s="8">
        <v>53072.999999999978</v>
      </c>
      <c r="F16" s="8">
        <v>90599.000000000073</v>
      </c>
      <c r="G16" s="14"/>
      <c r="H16" s="7">
        <v>17296.999999999993</v>
      </c>
      <c r="I16" s="8">
        <v>4532</v>
      </c>
      <c r="J16" s="8">
        <v>1476.9999999999998</v>
      </c>
      <c r="K16" s="9">
        <v>11288.000000000002</v>
      </c>
    </row>
    <row r="17" spans="1:11" ht="14.4" thickBot="1" x14ac:dyDescent="0.3">
      <c r="A17" s="280"/>
      <c r="B17" s="33" t="s">
        <v>16</v>
      </c>
      <c r="C17" s="11">
        <v>159653.99999999988</v>
      </c>
      <c r="D17" s="12">
        <v>38775.000000000015</v>
      </c>
      <c r="E17" s="12">
        <v>51171.000000000036</v>
      </c>
      <c r="F17" s="12">
        <v>69707.999999999869</v>
      </c>
      <c r="G17" s="20"/>
      <c r="H17" s="11">
        <v>17232</v>
      </c>
      <c r="I17" s="12">
        <v>795.99999999999977</v>
      </c>
      <c r="J17" s="12">
        <v>604</v>
      </c>
      <c r="K17" s="13">
        <v>15832</v>
      </c>
    </row>
    <row r="18" spans="1:11" x14ac:dyDescent="0.25">
      <c r="A18" s="278">
        <v>2005</v>
      </c>
      <c r="B18" s="32" t="s">
        <v>5</v>
      </c>
      <c r="C18" s="4">
        <v>176372.99999999997</v>
      </c>
      <c r="D18" s="5">
        <v>38073.999999999993</v>
      </c>
      <c r="E18" s="5">
        <v>46061</v>
      </c>
      <c r="F18" s="5">
        <v>92238.000000000015</v>
      </c>
      <c r="G18" s="19"/>
      <c r="H18" s="4">
        <v>22091.000000000007</v>
      </c>
      <c r="I18" s="5">
        <v>7612</v>
      </c>
      <c r="J18" s="5">
        <v>1728</v>
      </c>
      <c r="K18" s="6">
        <v>12751</v>
      </c>
    </row>
    <row r="19" spans="1:11" x14ac:dyDescent="0.25">
      <c r="A19" s="279"/>
      <c r="B19" s="31" t="s">
        <v>6</v>
      </c>
      <c r="C19" s="7">
        <v>177961.99999999985</v>
      </c>
      <c r="D19" s="8">
        <v>38736.999999999985</v>
      </c>
      <c r="E19" s="8">
        <v>44279.000000000022</v>
      </c>
      <c r="F19" s="8">
        <v>94945.999999999971</v>
      </c>
      <c r="G19" s="14"/>
      <c r="H19" s="7">
        <v>13111</v>
      </c>
      <c r="I19" s="8">
        <v>3436.9999999999991</v>
      </c>
      <c r="J19" s="8">
        <v>2097</v>
      </c>
      <c r="K19" s="9">
        <v>7577</v>
      </c>
    </row>
    <row r="20" spans="1:11" x14ac:dyDescent="0.25">
      <c r="A20" s="279"/>
      <c r="B20" s="31" t="s">
        <v>7</v>
      </c>
      <c r="C20" s="7">
        <v>212390.9999999998</v>
      </c>
      <c r="D20" s="8">
        <v>34134.000000000015</v>
      </c>
      <c r="E20" s="8">
        <v>59610.000000000058</v>
      </c>
      <c r="F20" s="8">
        <v>118647.00000000003</v>
      </c>
      <c r="G20" s="14"/>
      <c r="H20" s="7">
        <v>14822.000000000002</v>
      </c>
      <c r="I20" s="8">
        <v>4298.9999999999991</v>
      </c>
      <c r="J20" s="8">
        <v>1238</v>
      </c>
      <c r="K20" s="9">
        <v>9285</v>
      </c>
    </row>
    <row r="21" spans="1:11" x14ac:dyDescent="0.25">
      <c r="A21" s="279"/>
      <c r="B21" s="31" t="s">
        <v>8</v>
      </c>
      <c r="C21" s="7">
        <v>210779</v>
      </c>
      <c r="D21" s="8">
        <v>46301.000000000015</v>
      </c>
      <c r="E21" s="8">
        <v>53908.999999999985</v>
      </c>
      <c r="F21" s="8">
        <v>110568.99999999993</v>
      </c>
      <c r="G21" s="14"/>
      <c r="H21" s="7">
        <v>26085.000000000011</v>
      </c>
      <c r="I21" s="8">
        <v>6220.9999999999991</v>
      </c>
      <c r="J21" s="8">
        <v>1043.9999999999998</v>
      </c>
      <c r="K21" s="9">
        <v>18820.000000000007</v>
      </c>
    </row>
    <row r="22" spans="1:11" x14ac:dyDescent="0.25">
      <c r="A22" s="279"/>
      <c r="B22" s="31" t="s">
        <v>9</v>
      </c>
      <c r="C22" s="7">
        <v>174601.99999999983</v>
      </c>
      <c r="D22" s="8">
        <v>44677.000000000022</v>
      </c>
      <c r="E22" s="8">
        <v>50205.000000000022</v>
      </c>
      <c r="F22" s="8">
        <v>79719.999999999942</v>
      </c>
      <c r="G22" s="14"/>
      <c r="H22" s="7">
        <v>22010.000000000004</v>
      </c>
      <c r="I22" s="8">
        <v>3956.0000000000009</v>
      </c>
      <c r="J22" s="8">
        <v>665</v>
      </c>
      <c r="K22" s="9">
        <v>17388.999999999996</v>
      </c>
    </row>
    <row r="23" spans="1:11" x14ac:dyDescent="0.25">
      <c r="A23" s="279"/>
      <c r="B23" s="31" t="s">
        <v>10</v>
      </c>
      <c r="C23" s="7">
        <v>233571.00000000009</v>
      </c>
      <c r="D23" s="8">
        <v>41746.999999999993</v>
      </c>
      <c r="E23" s="8">
        <v>56921.999999999927</v>
      </c>
      <c r="F23" s="8">
        <v>134901.9999999998</v>
      </c>
      <c r="G23" s="14"/>
      <c r="H23" s="7">
        <v>22666.000000000011</v>
      </c>
      <c r="I23" s="8">
        <v>6229.9999999999982</v>
      </c>
      <c r="J23" s="8">
        <v>749</v>
      </c>
      <c r="K23" s="9">
        <v>15687</v>
      </c>
    </row>
    <row r="24" spans="1:11" x14ac:dyDescent="0.25">
      <c r="A24" s="279"/>
      <c r="B24" s="31" t="s">
        <v>11</v>
      </c>
      <c r="C24" s="7">
        <v>240518.99999999983</v>
      </c>
      <c r="D24" s="8">
        <v>56323</v>
      </c>
      <c r="E24" s="8">
        <v>61791.999999999971</v>
      </c>
      <c r="F24" s="8">
        <v>122403.99999999984</v>
      </c>
      <c r="G24" s="14"/>
      <c r="H24" s="7">
        <v>39602</v>
      </c>
      <c r="I24" s="8">
        <v>9170.0000000000018</v>
      </c>
      <c r="J24" s="8">
        <v>3248</v>
      </c>
      <c r="K24" s="9">
        <v>27183.999999999993</v>
      </c>
    </row>
    <row r="25" spans="1:11" x14ac:dyDescent="0.25">
      <c r="A25" s="279"/>
      <c r="B25" s="31" t="s">
        <v>12</v>
      </c>
      <c r="C25" s="7">
        <v>255149.00000000003</v>
      </c>
      <c r="D25" s="8">
        <v>56141.000000000015</v>
      </c>
      <c r="E25" s="8">
        <v>58819</v>
      </c>
      <c r="F25" s="8">
        <v>140188.99999999988</v>
      </c>
      <c r="G25" s="14"/>
      <c r="H25" s="7">
        <v>25729.000000000022</v>
      </c>
      <c r="I25" s="8">
        <v>1740.9999999999991</v>
      </c>
      <c r="J25" s="8">
        <v>2015.0000000000002</v>
      </c>
      <c r="K25" s="9">
        <v>21973.000000000007</v>
      </c>
    </row>
    <row r="26" spans="1:11" x14ac:dyDescent="0.25">
      <c r="A26" s="279"/>
      <c r="B26" s="31" t="s">
        <v>13</v>
      </c>
      <c r="C26" s="7">
        <v>249331.00000000023</v>
      </c>
      <c r="D26" s="8">
        <v>62127.000000000015</v>
      </c>
      <c r="E26" s="8">
        <v>59455.999999999985</v>
      </c>
      <c r="F26" s="8">
        <v>127747.99999999981</v>
      </c>
      <c r="G26" s="14"/>
      <c r="H26" s="7">
        <v>35453</v>
      </c>
      <c r="I26" s="8">
        <v>11034.999999999998</v>
      </c>
      <c r="J26" s="8">
        <v>2528</v>
      </c>
      <c r="K26" s="9">
        <v>21890</v>
      </c>
    </row>
    <row r="27" spans="1:11" x14ac:dyDescent="0.25">
      <c r="A27" s="279"/>
      <c r="B27" s="31" t="s">
        <v>14</v>
      </c>
      <c r="C27" s="7">
        <v>230521.00000000003</v>
      </c>
      <c r="D27" s="8">
        <v>62145.000000000015</v>
      </c>
      <c r="E27" s="8">
        <v>51958.999999999985</v>
      </c>
      <c r="F27" s="8">
        <v>116416.99999999991</v>
      </c>
      <c r="G27" s="14"/>
      <c r="H27" s="7">
        <v>33550.000000000044</v>
      </c>
      <c r="I27" s="8">
        <v>7779.0000000000018</v>
      </c>
      <c r="J27" s="8">
        <v>2885</v>
      </c>
      <c r="K27" s="9">
        <v>22886</v>
      </c>
    </row>
    <row r="28" spans="1:11" x14ac:dyDescent="0.25">
      <c r="A28" s="279"/>
      <c r="B28" s="31" t="s">
        <v>15</v>
      </c>
      <c r="C28" s="7">
        <v>252333.00000000032</v>
      </c>
      <c r="D28" s="8">
        <v>60108.000000000015</v>
      </c>
      <c r="E28" s="8">
        <v>64574.000000000007</v>
      </c>
      <c r="F28" s="8">
        <v>127651.00000000007</v>
      </c>
      <c r="G28" s="14"/>
      <c r="H28" s="7">
        <v>31932</v>
      </c>
      <c r="I28" s="8">
        <v>6776</v>
      </c>
      <c r="J28" s="8">
        <v>2451</v>
      </c>
      <c r="K28" s="9">
        <v>22705</v>
      </c>
    </row>
    <row r="29" spans="1:11" ht="14.4" thickBot="1" x14ac:dyDescent="0.3">
      <c r="A29" s="280"/>
      <c r="B29" s="33" t="s">
        <v>16</v>
      </c>
      <c r="C29" s="11">
        <v>228863.00000000012</v>
      </c>
      <c r="D29" s="12">
        <v>55641.000000000015</v>
      </c>
      <c r="E29" s="12">
        <v>50663.000000000022</v>
      </c>
      <c r="F29" s="12">
        <v>122558.99999999997</v>
      </c>
      <c r="G29" s="20"/>
      <c r="H29" s="11">
        <v>31753</v>
      </c>
      <c r="I29" s="12">
        <v>7031.9999999999991</v>
      </c>
      <c r="J29" s="12">
        <v>336</v>
      </c>
      <c r="K29" s="13">
        <v>24384.999999999996</v>
      </c>
    </row>
    <row r="30" spans="1:11" x14ac:dyDescent="0.25">
      <c r="A30" s="278">
        <v>2006</v>
      </c>
      <c r="B30" s="34" t="s">
        <v>5</v>
      </c>
      <c r="C30" s="16">
        <v>244858</v>
      </c>
      <c r="D30" s="17">
        <v>68577.000000000015</v>
      </c>
      <c r="E30" s="17">
        <v>47093.000000000007</v>
      </c>
      <c r="F30" s="17">
        <v>129187.99999999988</v>
      </c>
      <c r="G30" s="21"/>
      <c r="H30" s="16">
        <v>20682.999999999993</v>
      </c>
      <c r="I30" s="17">
        <v>3669</v>
      </c>
      <c r="J30" s="17">
        <v>1358</v>
      </c>
      <c r="K30" s="18">
        <v>15655.999999999995</v>
      </c>
    </row>
    <row r="31" spans="1:11" x14ac:dyDescent="0.25">
      <c r="A31" s="279"/>
      <c r="B31" s="31" t="s">
        <v>6</v>
      </c>
      <c r="C31" s="7">
        <v>240642.00000000047</v>
      </c>
      <c r="D31" s="8">
        <v>58359</v>
      </c>
      <c r="E31" s="8">
        <v>45295</v>
      </c>
      <c r="F31" s="8">
        <v>136987.99999999988</v>
      </c>
      <c r="G31" s="14"/>
      <c r="H31" s="7">
        <v>24249.999999999993</v>
      </c>
      <c r="I31" s="8">
        <v>4356.9999999999991</v>
      </c>
      <c r="J31" s="8">
        <v>1411</v>
      </c>
      <c r="K31" s="9">
        <v>18481.999999999993</v>
      </c>
    </row>
    <row r="32" spans="1:11" x14ac:dyDescent="0.25">
      <c r="A32" s="279"/>
      <c r="B32" s="31" t="s">
        <v>7</v>
      </c>
      <c r="C32" s="7">
        <v>286427.00000000017</v>
      </c>
      <c r="D32" s="8">
        <v>74308.000000000015</v>
      </c>
      <c r="E32" s="8">
        <v>62161.000000000029</v>
      </c>
      <c r="F32" s="8">
        <v>149957.99999999991</v>
      </c>
      <c r="G32" s="14"/>
      <c r="H32" s="7">
        <v>46387</v>
      </c>
      <c r="I32" s="8">
        <v>10171.999999999998</v>
      </c>
      <c r="J32" s="8">
        <v>7180</v>
      </c>
      <c r="K32" s="9">
        <v>29034.999999999996</v>
      </c>
    </row>
    <row r="33" spans="1:11" x14ac:dyDescent="0.25">
      <c r="A33" s="279"/>
      <c r="B33" s="31" t="s">
        <v>8</v>
      </c>
      <c r="C33" s="7">
        <v>269392.00000000029</v>
      </c>
      <c r="D33" s="8">
        <v>62490.999999999964</v>
      </c>
      <c r="E33" s="8">
        <v>56348.000000000036</v>
      </c>
      <c r="F33" s="8">
        <v>150553</v>
      </c>
      <c r="G33" s="14"/>
      <c r="H33" s="7">
        <v>30860</v>
      </c>
      <c r="I33" s="8">
        <v>7350.9999999999982</v>
      </c>
      <c r="J33" s="8">
        <v>6021</v>
      </c>
      <c r="K33" s="9">
        <v>17487.999999999993</v>
      </c>
    </row>
    <row r="34" spans="1:11" x14ac:dyDescent="0.25">
      <c r="A34" s="279"/>
      <c r="B34" s="31" t="s">
        <v>9</v>
      </c>
      <c r="C34" s="7">
        <v>280098.99999999977</v>
      </c>
      <c r="D34" s="8">
        <v>48384.999999999978</v>
      </c>
      <c r="E34" s="8">
        <v>49625.999999999971</v>
      </c>
      <c r="F34" s="8">
        <v>182087.99999999977</v>
      </c>
      <c r="G34" s="14"/>
      <c r="H34" s="7">
        <v>28493.999999999996</v>
      </c>
      <c r="I34" s="8">
        <v>10303</v>
      </c>
      <c r="J34" s="8">
        <v>5969.0000000000009</v>
      </c>
      <c r="K34" s="9">
        <v>12221.999999999998</v>
      </c>
    </row>
    <row r="35" spans="1:11" x14ac:dyDescent="0.25">
      <c r="A35" s="279"/>
      <c r="B35" s="31" t="s">
        <v>10</v>
      </c>
      <c r="C35" s="7">
        <v>313354.99999999983</v>
      </c>
      <c r="D35" s="8">
        <v>50955.000000000007</v>
      </c>
      <c r="E35" s="8">
        <v>66590.000000000015</v>
      </c>
      <c r="F35" s="8">
        <v>195810.00000000023</v>
      </c>
      <c r="G35" s="14"/>
      <c r="H35" s="7">
        <v>38544</v>
      </c>
      <c r="I35" s="8">
        <v>12564</v>
      </c>
      <c r="J35" s="8">
        <v>7238.9999999999991</v>
      </c>
      <c r="K35" s="9">
        <v>18740.999999999996</v>
      </c>
    </row>
    <row r="36" spans="1:11" x14ac:dyDescent="0.25">
      <c r="A36" s="279"/>
      <c r="B36" s="31" t="s">
        <v>11</v>
      </c>
      <c r="C36" s="7">
        <v>301260.00000000012</v>
      </c>
      <c r="D36" s="8">
        <v>42977</v>
      </c>
      <c r="E36" s="8">
        <v>71172.999999999956</v>
      </c>
      <c r="F36" s="8">
        <v>187110.00000000003</v>
      </c>
      <c r="G36" s="14"/>
      <c r="H36" s="7">
        <v>38055.000000000007</v>
      </c>
      <c r="I36" s="8">
        <v>9474</v>
      </c>
      <c r="J36" s="8">
        <v>9653.9999999999982</v>
      </c>
      <c r="K36" s="9">
        <v>18927.000000000007</v>
      </c>
    </row>
    <row r="37" spans="1:11" x14ac:dyDescent="0.25">
      <c r="A37" s="279"/>
      <c r="B37" s="31" t="s">
        <v>12</v>
      </c>
      <c r="C37" s="7">
        <v>324768.99999999983</v>
      </c>
      <c r="D37" s="8">
        <v>35118.000000000015</v>
      </c>
      <c r="E37" s="8">
        <v>74673</v>
      </c>
      <c r="F37" s="8">
        <v>214978.00000000009</v>
      </c>
      <c r="G37" s="14"/>
      <c r="H37" s="7">
        <v>58156.999999999993</v>
      </c>
      <c r="I37" s="8">
        <v>22387.000000000004</v>
      </c>
      <c r="J37" s="8">
        <v>14732.000000000002</v>
      </c>
      <c r="K37" s="9">
        <v>21038.000000000007</v>
      </c>
    </row>
    <row r="38" spans="1:11" x14ac:dyDescent="0.25">
      <c r="A38" s="279"/>
      <c r="B38" s="31" t="s">
        <v>13</v>
      </c>
      <c r="C38" s="7">
        <v>300745.99999999994</v>
      </c>
      <c r="D38" s="8">
        <v>48026</v>
      </c>
      <c r="E38" s="8">
        <v>52199.000000000015</v>
      </c>
      <c r="F38" s="8">
        <v>200521</v>
      </c>
      <c r="G38" s="14"/>
      <c r="H38" s="7">
        <v>49008.000000000007</v>
      </c>
      <c r="I38" s="8">
        <v>8498</v>
      </c>
      <c r="J38" s="8">
        <v>16185</v>
      </c>
      <c r="K38" s="9">
        <v>24325</v>
      </c>
    </row>
    <row r="39" spans="1:11" x14ac:dyDescent="0.25">
      <c r="A39" s="279"/>
      <c r="B39" s="31" t="s">
        <v>14</v>
      </c>
      <c r="C39" s="7">
        <v>298805.00000000012</v>
      </c>
      <c r="D39" s="8">
        <v>24095.999999999996</v>
      </c>
      <c r="E39" s="8">
        <v>77356.999999999985</v>
      </c>
      <c r="F39" s="8">
        <v>197352.00000000015</v>
      </c>
      <c r="G39" s="14"/>
      <c r="H39" s="7">
        <v>45680</v>
      </c>
      <c r="I39" s="8">
        <v>6098.9999999999991</v>
      </c>
      <c r="J39" s="8">
        <v>13680</v>
      </c>
      <c r="K39" s="9">
        <v>25901</v>
      </c>
    </row>
    <row r="40" spans="1:11" x14ac:dyDescent="0.25">
      <c r="A40" s="279"/>
      <c r="B40" s="31" t="s">
        <v>15</v>
      </c>
      <c r="C40" s="7">
        <v>263417.00000000047</v>
      </c>
      <c r="D40" s="8">
        <v>29057</v>
      </c>
      <c r="E40" s="8">
        <v>61209.999999999978</v>
      </c>
      <c r="F40" s="8">
        <v>173150.00000000017</v>
      </c>
      <c r="G40" s="14"/>
      <c r="H40" s="7">
        <v>34546.000000000007</v>
      </c>
      <c r="I40" s="8">
        <v>3828.9999999999995</v>
      </c>
      <c r="J40" s="8">
        <v>11890.999999999998</v>
      </c>
      <c r="K40" s="9">
        <v>18826.000000000011</v>
      </c>
    </row>
    <row r="41" spans="1:11" ht="14.4" thickBot="1" x14ac:dyDescent="0.3">
      <c r="A41" s="280"/>
      <c r="B41" s="33" t="s">
        <v>16</v>
      </c>
      <c r="C41" s="11">
        <v>226944.00000000003</v>
      </c>
      <c r="D41" s="12">
        <v>26381.000000000004</v>
      </c>
      <c r="E41" s="12">
        <v>55129</v>
      </c>
      <c r="F41" s="12">
        <v>145434.00000000015</v>
      </c>
      <c r="G41" s="20"/>
      <c r="H41" s="11">
        <v>38744</v>
      </c>
      <c r="I41" s="12">
        <v>2507</v>
      </c>
      <c r="J41" s="12">
        <v>8125.0000000000009</v>
      </c>
      <c r="K41" s="13">
        <v>28112</v>
      </c>
    </row>
    <row r="42" spans="1:11" x14ac:dyDescent="0.25">
      <c r="A42" s="278">
        <v>2007</v>
      </c>
      <c r="B42" s="34" t="s">
        <v>5</v>
      </c>
      <c r="C42" s="16">
        <v>266834.00000000052</v>
      </c>
      <c r="D42" s="17">
        <v>25642.999999999996</v>
      </c>
      <c r="E42" s="17">
        <v>49969.000000000029</v>
      </c>
      <c r="F42" s="17">
        <v>191222.00000000006</v>
      </c>
      <c r="G42" s="21"/>
      <c r="H42" s="16">
        <v>36581</v>
      </c>
      <c r="I42" s="17">
        <v>3364.0000000000005</v>
      </c>
      <c r="J42" s="17">
        <v>8006.9999999999991</v>
      </c>
      <c r="K42" s="18">
        <v>25210</v>
      </c>
    </row>
    <row r="43" spans="1:11" x14ac:dyDescent="0.25">
      <c r="A43" s="279"/>
      <c r="B43" s="31" t="s">
        <v>6</v>
      </c>
      <c r="C43" s="7">
        <v>266834.00000000052</v>
      </c>
      <c r="D43" s="8">
        <v>25642.999999999996</v>
      </c>
      <c r="E43" s="8">
        <v>49969.000000000029</v>
      </c>
      <c r="F43" s="8">
        <v>191222.00000000006</v>
      </c>
      <c r="G43" s="14"/>
      <c r="H43" s="7">
        <v>36581</v>
      </c>
      <c r="I43" s="8">
        <v>3364.0000000000005</v>
      </c>
      <c r="J43" s="8">
        <v>8006.9999999999991</v>
      </c>
      <c r="K43" s="9">
        <v>25210</v>
      </c>
    </row>
    <row r="44" spans="1:11" x14ac:dyDescent="0.25">
      <c r="A44" s="279"/>
      <c r="B44" s="31" t="s">
        <v>7</v>
      </c>
      <c r="C44" s="7">
        <v>237063.9999999998</v>
      </c>
      <c r="D44" s="8">
        <v>19579.999999999996</v>
      </c>
      <c r="E44" s="8">
        <v>53619.999999999993</v>
      </c>
      <c r="F44" s="8">
        <v>163863.99999999988</v>
      </c>
      <c r="G44" s="14"/>
      <c r="H44" s="7">
        <v>42168</v>
      </c>
      <c r="I44" s="8">
        <v>10110</v>
      </c>
      <c r="J44" s="8">
        <v>7349.0000000000009</v>
      </c>
      <c r="K44" s="9">
        <v>24708.999999999996</v>
      </c>
    </row>
    <row r="45" spans="1:11" x14ac:dyDescent="0.25">
      <c r="A45" s="279"/>
      <c r="B45" s="31" t="s">
        <v>8</v>
      </c>
      <c r="C45" s="7">
        <v>279233.00000000012</v>
      </c>
      <c r="D45" s="8">
        <v>28359</v>
      </c>
      <c r="E45" s="8">
        <v>60735</v>
      </c>
      <c r="F45" s="8">
        <v>190138.99999999997</v>
      </c>
      <c r="G45" s="14"/>
      <c r="H45" s="7">
        <v>47261</v>
      </c>
      <c r="I45" s="8">
        <v>12444</v>
      </c>
      <c r="J45" s="8">
        <v>9655</v>
      </c>
      <c r="K45" s="9">
        <v>25161.999999999996</v>
      </c>
    </row>
    <row r="46" spans="1:11" x14ac:dyDescent="0.25">
      <c r="A46" s="279"/>
      <c r="B46" s="31" t="s">
        <v>9</v>
      </c>
      <c r="C46" s="7">
        <v>237989.99999999991</v>
      </c>
      <c r="D46" s="8">
        <v>29919</v>
      </c>
      <c r="E46" s="8">
        <v>42458.999999999985</v>
      </c>
      <c r="F46" s="8">
        <v>165611.9999999998</v>
      </c>
      <c r="G46" s="14"/>
      <c r="H46" s="7">
        <v>47825.999999999985</v>
      </c>
      <c r="I46" s="8">
        <v>9718.0000000000018</v>
      </c>
      <c r="J46" s="8">
        <v>11641</v>
      </c>
      <c r="K46" s="9">
        <v>26466.999999999996</v>
      </c>
    </row>
    <row r="47" spans="1:11" x14ac:dyDescent="0.25">
      <c r="A47" s="279"/>
      <c r="B47" s="31" t="s">
        <v>10</v>
      </c>
      <c r="C47" s="7">
        <v>236992.99999999988</v>
      </c>
      <c r="D47" s="8">
        <v>34026</v>
      </c>
      <c r="E47" s="8">
        <v>29904.000000000007</v>
      </c>
      <c r="F47" s="8">
        <v>173063</v>
      </c>
      <c r="G47" s="14"/>
      <c r="H47" s="7">
        <v>34612.999999999993</v>
      </c>
      <c r="I47" s="8">
        <v>13396.999999999998</v>
      </c>
      <c r="J47" s="8">
        <v>2438.0000000000009</v>
      </c>
      <c r="K47" s="9">
        <v>18778</v>
      </c>
    </row>
    <row r="48" spans="1:11" x14ac:dyDescent="0.25">
      <c r="A48" s="279"/>
      <c r="B48" s="31" t="s">
        <v>11</v>
      </c>
      <c r="C48" s="7">
        <v>224730.99999999997</v>
      </c>
      <c r="D48" s="8">
        <v>34686</v>
      </c>
      <c r="E48" s="8">
        <v>22147.000000000004</v>
      </c>
      <c r="F48" s="8">
        <v>167897.99999999991</v>
      </c>
      <c r="G48" s="14"/>
      <c r="H48" s="7">
        <v>38696</v>
      </c>
      <c r="I48" s="8">
        <v>9258.9999999999982</v>
      </c>
      <c r="J48" s="8">
        <v>11335</v>
      </c>
      <c r="K48" s="9">
        <v>18102.000000000004</v>
      </c>
    </row>
    <row r="49" spans="1:11" x14ac:dyDescent="0.25">
      <c r="A49" s="279"/>
      <c r="B49" s="31" t="s">
        <v>12</v>
      </c>
      <c r="C49" s="7">
        <v>249681.00000000015</v>
      </c>
      <c r="D49" s="8">
        <v>33317.000000000007</v>
      </c>
      <c r="E49" s="8">
        <v>39909.999999999985</v>
      </c>
      <c r="F49" s="8">
        <v>176453.99999999988</v>
      </c>
      <c r="G49" s="14"/>
      <c r="H49" s="7">
        <v>36962.999999999993</v>
      </c>
      <c r="I49" s="8">
        <v>9177.0000000000018</v>
      </c>
      <c r="J49" s="8">
        <v>8630.9999999999982</v>
      </c>
      <c r="K49" s="9">
        <v>19154.999999999996</v>
      </c>
    </row>
    <row r="50" spans="1:11" x14ac:dyDescent="0.25">
      <c r="A50" s="279"/>
      <c r="B50" s="31" t="s">
        <v>13</v>
      </c>
      <c r="C50" s="7">
        <v>239205.00000000047</v>
      </c>
      <c r="D50" s="8">
        <v>35316.000000000007</v>
      </c>
      <c r="E50" s="8">
        <v>36580.999999999985</v>
      </c>
      <c r="F50" s="8">
        <v>167308.00000000017</v>
      </c>
      <c r="G50" s="14"/>
      <c r="H50" s="7">
        <v>42971.999999999993</v>
      </c>
      <c r="I50" s="8">
        <v>11526</v>
      </c>
      <c r="J50" s="8">
        <v>9308</v>
      </c>
      <c r="K50" s="9">
        <v>22138.000000000007</v>
      </c>
    </row>
    <row r="51" spans="1:11" x14ac:dyDescent="0.25">
      <c r="A51" s="279"/>
      <c r="B51" s="31" t="s">
        <v>14</v>
      </c>
      <c r="C51" s="7">
        <v>197669.9999999998</v>
      </c>
      <c r="D51" s="8">
        <v>28807</v>
      </c>
      <c r="E51" s="8">
        <v>34323.000000000015</v>
      </c>
      <c r="F51" s="8">
        <v>134540.00000000017</v>
      </c>
      <c r="G51" s="14"/>
      <c r="H51" s="7">
        <v>31536.000000000004</v>
      </c>
      <c r="I51" s="8">
        <v>2150</v>
      </c>
      <c r="J51" s="8">
        <v>6994</v>
      </c>
      <c r="K51" s="9">
        <v>22391.999999999989</v>
      </c>
    </row>
    <row r="52" spans="1:11" x14ac:dyDescent="0.25">
      <c r="A52" s="279"/>
      <c r="B52" s="31" t="s">
        <v>15</v>
      </c>
      <c r="C52" s="7">
        <v>223833.99999999985</v>
      </c>
      <c r="D52" s="8">
        <v>29291</v>
      </c>
      <c r="E52" s="8">
        <v>47783</v>
      </c>
      <c r="F52" s="8">
        <v>146760.0000000002</v>
      </c>
      <c r="G52" s="14"/>
      <c r="H52" s="7">
        <v>23452.999999999996</v>
      </c>
      <c r="I52" s="8">
        <v>5734.9999999999991</v>
      </c>
      <c r="J52" s="8">
        <v>4560.9999999999991</v>
      </c>
      <c r="K52" s="9">
        <v>13157.000000000002</v>
      </c>
    </row>
    <row r="53" spans="1:11" ht="14.4" thickBot="1" x14ac:dyDescent="0.3">
      <c r="A53" s="280"/>
      <c r="B53" s="33" t="s">
        <v>16</v>
      </c>
      <c r="C53" s="11">
        <v>190097.99999999994</v>
      </c>
      <c r="D53" s="12">
        <v>26736.000000000007</v>
      </c>
      <c r="E53" s="12">
        <v>29571.999999999996</v>
      </c>
      <c r="F53" s="12">
        <v>133789.99999999983</v>
      </c>
      <c r="G53" s="20"/>
      <c r="H53" s="11">
        <v>28356.000000000011</v>
      </c>
      <c r="I53" s="12">
        <v>9119</v>
      </c>
      <c r="J53" s="12">
        <v>7375</v>
      </c>
      <c r="K53" s="13">
        <v>11862</v>
      </c>
    </row>
    <row r="54" spans="1:11" x14ac:dyDescent="0.25">
      <c r="A54" s="278">
        <v>2008</v>
      </c>
      <c r="B54" s="34" t="s">
        <v>5</v>
      </c>
      <c r="C54" s="16">
        <v>196193.00000000017</v>
      </c>
      <c r="D54" s="17">
        <v>25663</v>
      </c>
      <c r="E54" s="17">
        <v>40309.000000000015</v>
      </c>
      <c r="F54" s="17">
        <v>130220.99999999987</v>
      </c>
      <c r="G54" s="21"/>
      <c r="H54" s="16">
        <v>30957.000000000022</v>
      </c>
      <c r="I54" s="17">
        <v>9219.9999999999982</v>
      </c>
      <c r="J54" s="17">
        <v>9515</v>
      </c>
      <c r="K54" s="18">
        <v>12222</v>
      </c>
    </row>
    <row r="55" spans="1:11" x14ac:dyDescent="0.25">
      <c r="A55" s="279"/>
      <c r="B55" s="31" t="s">
        <v>6</v>
      </c>
      <c r="C55" s="7">
        <v>285149.99999999994</v>
      </c>
      <c r="D55" s="8">
        <v>38204.000000000007</v>
      </c>
      <c r="E55" s="8">
        <v>65717.000000000015</v>
      </c>
      <c r="F55" s="8">
        <v>181229.0000000002</v>
      </c>
      <c r="G55" s="14"/>
      <c r="H55" s="7">
        <v>38939</v>
      </c>
      <c r="I55" s="8">
        <v>8246</v>
      </c>
      <c r="J55" s="8">
        <v>13398</v>
      </c>
      <c r="K55" s="9">
        <v>17294.999999999996</v>
      </c>
    </row>
    <row r="56" spans="1:11" x14ac:dyDescent="0.25">
      <c r="A56" s="279"/>
      <c r="B56" s="31" t="s">
        <v>7</v>
      </c>
      <c r="C56" s="7">
        <v>221539.99999999983</v>
      </c>
      <c r="D56" s="8">
        <v>22208</v>
      </c>
      <c r="E56" s="8">
        <v>54595.999999999985</v>
      </c>
      <c r="F56" s="8">
        <v>144736</v>
      </c>
      <c r="G56" s="14"/>
      <c r="H56" s="7">
        <v>42146</v>
      </c>
      <c r="I56" s="8">
        <v>8036.9999999999991</v>
      </c>
      <c r="J56" s="8">
        <v>16590</v>
      </c>
      <c r="K56" s="9">
        <v>17519</v>
      </c>
    </row>
    <row r="57" spans="1:11" x14ac:dyDescent="0.25">
      <c r="A57" s="279"/>
      <c r="B57" s="31" t="s">
        <v>8</v>
      </c>
      <c r="C57" s="7">
        <v>222766.99999999983</v>
      </c>
      <c r="D57" s="8">
        <v>21731.000000000004</v>
      </c>
      <c r="E57" s="8">
        <v>55189.000000000022</v>
      </c>
      <c r="F57" s="8">
        <v>145846.99999999962</v>
      </c>
      <c r="G57" s="14"/>
      <c r="H57" s="7">
        <v>45920.000000000007</v>
      </c>
      <c r="I57" s="8">
        <v>10472</v>
      </c>
      <c r="J57" s="8">
        <v>11804</v>
      </c>
      <c r="K57" s="9">
        <v>23643.999999999996</v>
      </c>
    </row>
    <row r="58" spans="1:11" x14ac:dyDescent="0.25">
      <c r="A58" s="279"/>
      <c r="B58" s="31" t="s">
        <v>9</v>
      </c>
      <c r="C58" s="7">
        <v>227304.00000000006</v>
      </c>
      <c r="D58" s="8">
        <v>23954</v>
      </c>
      <c r="E58" s="8">
        <v>63726.999999999985</v>
      </c>
      <c r="F58" s="8">
        <v>139623.00000000041</v>
      </c>
      <c r="G58" s="14"/>
      <c r="H58" s="7">
        <v>51246.000000000022</v>
      </c>
      <c r="I58" s="8">
        <v>14804</v>
      </c>
      <c r="J58" s="8">
        <v>15188.999999999998</v>
      </c>
      <c r="K58" s="9">
        <v>21253.000000000004</v>
      </c>
    </row>
    <row r="59" spans="1:11" x14ac:dyDescent="0.25">
      <c r="A59" s="279"/>
      <c r="B59" s="31" t="s">
        <v>10</v>
      </c>
      <c r="C59" s="7">
        <v>167869.00000000012</v>
      </c>
      <c r="D59" s="8">
        <v>21516.999999999996</v>
      </c>
      <c r="E59" s="8">
        <v>32272</v>
      </c>
      <c r="F59" s="8">
        <v>114079.99999999994</v>
      </c>
      <c r="G59" s="14"/>
      <c r="H59" s="7">
        <v>40131.000000000036</v>
      </c>
      <c r="I59" s="8">
        <v>-939.00000000000136</v>
      </c>
      <c r="J59" s="8">
        <v>14925</v>
      </c>
      <c r="K59" s="9">
        <v>26145.000000000018</v>
      </c>
    </row>
    <row r="60" spans="1:11" x14ac:dyDescent="0.25">
      <c r="A60" s="279"/>
      <c r="B60" s="31" t="s">
        <v>11</v>
      </c>
      <c r="C60" s="7">
        <v>167155.00000000026</v>
      </c>
      <c r="D60" s="8">
        <v>21197.000000000004</v>
      </c>
      <c r="E60" s="8">
        <v>37567.000000000007</v>
      </c>
      <c r="F60" s="8">
        <v>108390.99999999985</v>
      </c>
      <c r="G60" s="14"/>
      <c r="H60" s="7">
        <v>45130.000000000007</v>
      </c>
      <c r="I60" s="8">
        <v>7071</v>
      </c>
      <c r="J60" s="8">
        <v>13570.999999999998</v>
      </c>
      <c r="K60" s="9">
        <v>24488.000000000011</v>
      </c>
    </row>
    <row r="61" spans="1:11" x14ac:dyDescent="0.25">
      <c r="A61" s="279"/>
      <c r="B61" s="31" t="s">
        <v>12</v>
      </c>
      <c r="C61" s="7">
        <v>167000.00000000032</v>
      </c>
      <c r="D61" s="8">
        <v>13211</v>
      </c>
      <c r="E61" s="8">
        <v>42187.999999999993</v>
      </c>
      <c r="F61" s="8">
        <v>111600.99999999978</v>
      </c>
      <c r="G61" s="14"/>
      <c r="H61" s="7">
        <v>58540.999999999993</v>
      </c>
      <c r="I61" s="8">
        <v>9089</v>
      </c>
      <c r="J61" s="8">
        <v>12587.999999999998</v>
      </c>
      <c r="K61" s="9">
        <v>36863.999999999985</v>
      </c>
    </row>
    <row r="62" spans="1:11" x14ac:dyDescent="0.25">
      <c r="A62" s="279"/>
      <c r="B62" s="31" t="s">
        <v>13</v>
      </c>
      <c r="C62" s="7">
        <v>139861.00000000003</v>
      </c>
      <c r="D62" s="8">
        <v>11142.000000000002</v>
      </c>
      <c r="E62" s="8">
        <v>39271.000000000022</v>
      </c>
      <c r="F62" s="8">
        <v>89448.000000000029</v>
      </c>
      <c r="G62" s="14"/>
      <c r="H62" s="7">
        <v>27942.999999999989</v>
      </c>
      <c r="I62" s="8">
        <v>1805</v>
      </c>
      <c r="J62" s="8">
        <v>9941.9999999999964</v>
      </c>
      <c r="K62" s="9">
        <v>16196</v>
      </c>
    </row>
    <row r="63" spans="1:11" x14ac:dyDescent="0.25">
      <c r="A63" s="279"/>
      <c r="B63" s="31" t="s">
        <v>14</v>
      </c>
      <c r="C63" s="7">
        <v>132552.18000000023</v>
      </c>
      <c r="D63" s="8">
        <v>10873</v>
      </c>
      <c r="E63" s="8">
        <v>29464.179999999997</v>
      </c>
      <c r="F63" s="8">
        <v>92214.999999999985</v>
      </c>
      <c r="G63" s="14"/>
      <c r="H63" s="7">
        <v>45723.000000000007</v>
      </c>
      <c r="I63" s="8">
        <v>10754</v>
      </c>
      <c r="J63" s="8">
        <v>11119.000000000004</v>
      </c>
      <c r="K63" s="9">
        <v>23850</v>
      </c>
    </row>
    <row r="64" spans="1:11" x14ac:dyDescent="0.25">
      <c r="A64" s="279"/>
      <c r="B64" s="31" t="s">
        <v>15</v>
      </c>
      <c r="C64" s="7">
        <v>128830.6700000002</v>
      </c>
      <c r="D64" s="8">
        <v>12161.000000000004</v>
      </c>
      <c r="E64" s="8">
        <v>27206.539999999997</v>
      </c>
      <c r="F64" s="8">
        <v>89463.130000000092</v>
      </c>
      <c r="G64" s="14"/>
      <c r="H64" s="7">
        <v>36051.999999999964</v>
      </c>
      <c r="I64" s="8">
        <v>7245</v>
      </c>
      <c r="J64" s="8">
        <v>13182.000000000004</v>
      </c>
      <c r="K64" s="9">
        <v>15624.999999999996</v>
      </c>
    </row>
    <row r="65" spans="1:11" ht="14.4" thickBot="1" x14ac:dyDescent="0.3">
      <c r="A65" s="280"/>
      <c r="B65" s="33" t="s">
        <v>16</v>
      </c>
      <c r="C65" s="11">
        <v>88561.75999999998</v>
      </c>
      <c r="D65" s="12">
        <v>13000.000000000002</v>
      </c>
      <c r="E65" s="12">
        <v>21964.819999999985</v>
      </c>
      <c r="F65" s="12">
        <v>53596.940000000039</v>
      </c>
      <c r="G65" s="20"/>
      <c r="H65" s="11">
        <v>24448.000000000011</v>
      </c>
      <c r="I65" s="12">
        <v>4710.0000000000009</v>
      </c>
      <c r="J65" s="12">
        <v>9653</v>
      </c>
      <c r="K65" s="13">
        <v>10084.999999999998</v>
      </c>
    </row>
    <row r="66" spans="1:11" x14ac:dyDescent="0.25">
      <c r="A66" s="278">
        <v>2009</v>
      </c>
      <c r="B66" s="34" t="s">
        <v>5</v>
      </c>
      <c r="C66" s="16">
        <v>115205.42000000006</v>
      </c>
      <c r="D66" s="17">
        <v>7683.9999999999991</v>
      </c>
      <c r="E66" s="17">
        <v>35117.820000000014</v>
      </c>
      <c r="F66" s="17">
        <v>72403.599999999889</v>
      </c>
      <c r="G66" s="21"/>
      <c r="H66" s="16">
        <v>19988.000000000007</v>
      </c>
      <c r="I66" s="17">
        <v>203.00000000000014</v>
      </c>
      <c r="J66" s="17">
        <v>12518</v>
      </c>
      <c r="K66" s="18">
        <v>7267.0000000000036</v>
      </c>
    </row>
    <row r="67" spans="1:11" x14ac:dyDescent="0.25">
      <c r="A67" s="279"/>
      <c r="B67" s="31" t="s">
        <v>6</v>
      </c>
      <c r="C67" s="7">
        <v>153095.13000000018</v>
      </c>
      <c r="D67" s="8">
        <v>16652.999999999996</v>
      </c>
      <c r="E67" s="8">
        <v>45357.360000000015</v>
      </c>
      <c r="F67" s="8">
        <v>91084.769999999946</v>
      </c>
      <c r="G67" s="14"/>
      <c r="H67" s="7">
        <v>22583</v>
      </c>
      <c r="I67" s="8">
        <v>5667</v>
      </c>
      <c r="J67" s="8">
        <v>9759</v>
      </c>
      <c r="K67" s="9">
        <v>7156.9999999999982</v>
      </c>
    </row>
    <row r="68" spans="1:11" x14ac:dyDescent="0.25">
      <c r="A68" s="279"/>
      <c r="B68" s="31" t="s">
        <v>7</v>
      </c>
      <c r="C68" s="7">
        <v>138021.41000000018</v>
      </c>
      <c r="D68" s="8">
        <v>8306.9999999999982</v>
      </c>
      <c r="E68" s="8">
        <v>38892.36</v>
      </c>
      <c r="F68" s="8">
        <v>90822.050000000032</v>
      </c>
      <c r="G68" s="14"/>
      <c r="H68" s="7">
        <v>29600.000000000004</v>
      </c>
      <c r="I68" s="8">
        <v>5716.0000000000009</v>
      </c>
      <c r="J68" s="8">
        <v>13019</v>
      </c>
      <c r="K68" s="9">
        <v>10865.000000000002</v>
      </c>
    </row>
    <row r="69" spans="1:11" x14ac:dyDescent="0.25">
      <c r="A69" s="279"/>
      <c r="B69" s="31" t="s">
        <v>8</v>
      </c>
      <c r="C69" s="7">
        <v>148192.9599999997</v>
      </c>
      <c r="D69" s="8">
        <v>8774.1999999999989</v>
      </c>
      <c r="E69" s="8">
        <v>53530.079999999987</v>
      </c>
      <c r="F69" s="8">
        <v>85888.680000000022</v>
      </c>
      <c r="G69" s="14"/>
      <c r="H69" s="7">
        <v>32520.000000000004</v>
      </c>
      <c r="I69" s="8">
        <v>1625</v>
      </c>
      <c r="J69" s="8">
        <v>18663.000000000007</v>
      </c>
      <c r="K69" s="9">
        <v>12231.999999999995</v>
      </c>
    </row>
    <row r="70" spans="1:11" x14ac:dyDescent="0.25">
      <c r="A70" s="279"/>
      <c r="B70" s="31" t="s">
        <v>9</v>
      </c>
      <c r="C70" s="7">
        <v>181649.30999999939</v>
      </c>
      <c r="D70" s="8">
        <v>24072.400000000016</v>
      </c>
      <c r="E70" s="8">
        <v>58960.719999999972</v>
      </c>
      <c r="F70" s="8">
        <v>98616.19</v>
      </c>
      <c r="G70" s="14"/>
      <c r="H70" s="7">
        <v>38484.000000000022</v>
      </c>
      <c r="I70" s="8">
        <v>5528</v>
      </c>
      <c r="J70" s="8">
        <v>13631</v>
      </c>
      <c r="K70" s="9">
        <v>19325</v>
      </c>
    </row>
    <row r="71" spans="1:11" x14ac:dyDescent="0.25">
      <c r="A71" s="279"/>
      <c r="B71" s="31" t="s">
        <v>10</v>
      </c>
      <c r="C71" s="7">
        <v>215155.06000000046</v>
      </c>
      <c r="D71" s="8">
        <v>20127</v>
      </c>
      <c r="E71" s="8">
        <v>74041.599999999962</v>
      </c>
      <c r="F71" s="8">
        <v>120986.4599999999</v>
      </c>
      <c r="G71" s="14"/>
      <c r="H71" s="7">
        <v>43138.999999999993</v>
      </c>
      <c r="I71" s="8">
        <v>6939.0000000000009</v>
      </c>
      <c r="J71" s="8">
        <v>21640.999999999993</v>
      </c>
      <c r="K71" s="9">
        <v>14559.000000000005</v>
      </c>
    </row>
    <row r="72" spans="1:11" x14ac:dyDescent="0.25">
      <c r="A72" s="279"/>
      <c r="B72" s="31" t="s">
        <v>11</v>
      </c>
      <c r="C72" s="7">
        <v>228538.86000000019</v>
      </c>
      <c r="D72" s="8">
        <v>23373</v>
      </c>
      <c r="E72" s="8">
        <v>75889.320000000007</v>
      </c>
      <c r="F72" s="8">
        <v>129276.54</v>
      </c>
      <c r="G72" s="14"/>
      <c r="H72" s="7">
        <v>47890.999999999985</v>
      </c>
      <c r="I72" s="8">
        <v>3803</v>
      </c>
      <c r="J72" s="8">
        <v>20218.999999999996</v>
      </c>
      <c r="K72" s="9">
        <v>23869.000000000004</v>
      </c>
    </row>
    <row r="73" spans="1:11" x14ac:dyDescent="0.25">
      <c r="A73" s="279"/>
      <c r="B73" s="31" t="s">
        <v>12</v>
      </c>
      <c r="C73" s="7">
        <v>221667.66999999952</v>
      </c>
      <c r="D73" s="8">
        <v>28203.999999999996</v>
      </c>
      <c r="E73" s="8">
        <v>66386.559999999998</v>
      </c>
      <c r="F73" s="8">
        <v>127077.11000000012</v>
      </c>
      <c r="G73" s="14"/>
      <c r="H73" s="7">
        <v>43452.000000000015</v>
      </c>
      <c r="I73" s="8">
        <v>4128</v>
      </c>
      <c r="J73" s="8">
        <v>21414</v>
      </c>
      <c r="K73" s="9">
        <v>17910</v>
      </c>
    </row>
    <row r="74" spans="1:11" x14ac:dyDescent="0.25">
      <c r="A74" s="279"/>
      <c r="B74" s="31" t="s">
        <v>13</v>
      </c>
      <c r="C74" s="7">
        <v>333805.83000000019</v>
      </c>
      <c r="D74" s="8">
        <v>39260.999999999993</v>
      </c>
      <c r="E74" s="8">
        <v>63536.080000000024</v>
      </c>
      <c r="F74" s="8">
        <v>231008.74999999968</v>
      </c>
      <c r="G74" s="14"/>
      <c r="H74" s="7">
        <v>44926.999999999971</v>
      </c>
      <c r="I74" s="8">
        <v>3625</v>
      </c>
      <c r="J74" s="8">
        <v>24902.000000000007</v>
      </c>
      <c r="K74" s="9">
        <v>16400.000000000007</v>
      </c>
    </row>
    <row r="75" spans="1:11" x14ac:dyDescent="0.25">
      <c r="A75" s="279"/>
      <c r="B75" s="31" t="s">
        <v>14</v>
      </c>
      <c r="C75" s="7">
        <v>244886.27000000048</v>
      </c>
      <c r="D75" s="8">
        <v>37113</v>
      </c>
      <c r="E75" s="8">
        <v>52305.760000000002</v>
      </c>
      <c r="F75" s="8">
        <v>155467.50999999995</v>
      </c>
      <c r="G75" s="14"/>
      <c r="H75" s="7">
        <v>53984.000000000007</v>
      </c>
      <c r="I75" s="8">
        <v>3890.9999999999995</v>
      </c>
      <c r="J75" s="8">
        <v>28497.000000000007</v>
      </c>
      <c r="K75" s="9">
        <v>21596.000000000011</v>
      </c>
    </row>
    <row r="76" spans="1:11" x14ac:dyDescent="0.25">
      <c r="A76" s="279"/>
      <c r="B76" s="31" t="s">
        <v>15</v>
      </c>
      <c r="C76" s="7">
        <v>219087.51999999984</v>
      </c>
      <c r="D76" s="8">
        <v>37918.799999999996</v>
      </c>
      <c r="E76" s="8">
        <v>62840.23</v>
      </c>
      <c r="F76" s="8">
        <v>118328.48999999993</v>
      </c>
      <c r="G76" s="14"/>
      <c r="H76" s="7">
        <v>49227.999999999971</v>
      </c>
      <c r="I76" s="8">
        <v>2993.0000000000005</v>
      </c>
      <c r="J76" s="8">
        <v>28804.000000000004</v>
      </c>
      <c r="K76" s="9">
        <v>17431.000000000004</v>
      </c>
    </row>
    <row r="77" spans="1:11" ht="14.4" thickBot="1" x14ac:dyDescent="0.3">
      <c r="A77" s="280"/>
      <c r="B77" s="33" t="s">
        <v>16</v>
      </c>
      <c r="C77" s="11">
        <v>155721.40999999983</v>
      </c>
      <c r="D77" s="12">
        <v>21038</v>
      </c>
      <c r="E77" s="12">
        <v>43673.529999999984</v>
      </c>
      <c r="F77" s="12">
        <v>91009.879999999845</v>
      </c>
      <c r="G77" s="20"/>
      <c r="H77" s="11">
        <v>32454.999999999996</v>
      </c>
      <c r="I77" s="12">
        <v>3206</v>
      </c>
      <c r="J77" s="12">
        <v>17683</v>
      </c>
      <c r="K77" s="13">
        <v>11566.000000000004</v>
      </c>
    </row>
    <row r="78" spans="1:11" x14ac:dyDescent="0.25">
      <c r="A78" s="278">
        <v>2010</v>
      </c>
      <c r="B78" s="34" t="s">
        <v>5</v>
      </c>
      <c r="C78" s="16">
        <v>204663.71000000014</v>
      </c>
      <c r="D78" s="17">
        <v>18152.000000000004</v>
      </c>
      <c r="E78" s="17">
        <v>50855.180000000022</v>
      </c>
      <c r="F78" s="17">
        <v>135656.5299999998</v>
      </c>
      <c r="G78" s="15"/>
      <c r="H78" s="16">
        <v>63704.000000000015</v>
      </c>
      <c r="I78" s="17">
        <v>8337</v>
      </c>
      <c r="J78" s="17">
        <v>24332.000000000004</v>
      </c>
      <c r="K78" s="18">
        <v>31035.000000000004</v>
      </c>
    </row>
    <row r="79" spans="1:11" x14ac:dyDescent="0.25">
      <c r="A79" s="279"/>
      <c r="B79" s="31" t="s">
        <v>6</v>
      </c>
      <c r="C79" s="7">
        <v>227852.71999999991</v>
      </c>
      <c r="D79" s="8">
        <v>13377.999999999998</v>
      </c>
      <c r="E79" s="8">
        <v>68644.22</v>
      </c>
      <c r="F79" s="8">
        <v>145830.50000000026</v>
      </c>
      <c r="G79" s="1"/>
      <c r="H79" s="7">
        <v>51844</v>
      </c>
      <c r="I79" s="8">
        <v>8338.9999999999982</v>
      </c>
      <c r="J79" s="8">
        <v>24928.999999999996</v>
      </c>
      <c r="K79" s="9">
        <v>18575.999999999996</v>
      </c>
    </row>
    <row r="80" spans="1:11" x14ac:dyDescent="0.25">
      <c r="A80" s="279"/>
      <c r="B80" s="31" t="s">
        <v>7</v>
      </c>
      <c r="C80" s="7">
        <v>252149.27999999994</v>
      </c>
      <c r="D80" s="8">
        <v>30292</v>
      </c>
      <c r="E80" s="8">
        <v>95274.859999999986</v>
      </c>
      <c r="F80" s="8">
        <v>126582.41999999998</v>
      </c>
      <c r="G80" s="1"/>
      <c r="H80" s="7">
        <v>50936.999999999985</v>
      </c>
      <c r="I80" s="8">
        <v>5711.9999999999991</v>
      </c>
      <c r="J80" s="8">
        <v>24930</v>
      </c>
      <c r="K80" s="9">
        <v>20294.999999999996</v>
      </c>
    </row>
    <row r="81" spans="1:11" x14ac:dyDescent="0.25">
      <c r="A81" s="279"/>
      <c r="B81" s="31" t="s">
        <v>8</v>
      </c>
      <c r="C81" s="7">
        <v>228332.40000000005</v>
      </c>
      <c r="D81" s="8">
        <v>25237.000000000004</v>
      </c>
      <c r="E81" s="8">
        <v>69392.379999999976</v>
      </c>
      <c r="F81" s="8">
        <v>133703.02000000011</v>
      </c>
      <c r="G81" s="1"/>
      <c r="H81" s="7">
        <v>93817.999999999956</v>
      </c>
      <c r="I81" s="8">
        <v>18271</v>
      </c>
      <c r="J81" s="8">
        <v>40043</v>
      </c>
      <c r="K81" s="9">
        <v>35504.000000000007</v>
      </c>
    </row>
    <row r="82" spans="1:11" x14ac:dyDescent="0.25">
      <c r="A82" s="279"/>
      <c r="B82" s="31" t="s">
        <v>9</v>
      </c>
      <c r="C82" s="7">
        <v>191788.64999999988</v>
      </c>
      <c r="D82" s="8">
        <v>22536.999999999993</v>
      </c>
      <c r="E82" s="8">
        <v>53390.08999999996</v>
      </c>
      <c r="F82" s="8">
        <v>115861.55999999979</v>
      </c>
      <c r="G82" s="1"/>
      <c r="H82" s="7">
        <v>83955</v>
      </c>
      <c r="I82" s="8">
        <v>19466</v>
      </c>
      <c r="J82" s="8">
        <v>42872.999999999985</v>
      </c>
      <c r="K82" s="9">
        <v>21615.999999999996</v>
      </c>
    </row>
    <row r="83" spans="1:11" x14ac:dyDescent="0.25">
      <c r="A83" s="279"/>
      <c r="B83" s="31" t="s">
        <v>10</v>
      </c>
      <c r="C83" s="7">
        <v>192521.78999999969</v>
      </c>
      <c r="D83" s="8">
        <v>20091.999999999996</v>
      </c>
      <c r="E83" s="8">
        <v>50090.17000000002</v>
      </c>
      <c r="F83" s="8">
        <v>122339.61999999997</v>
      </c>
      <c r="G83" s="1"/>
      <c r="H83" s="7">
        <v>106504.99999999991</v>
      </c>
      <c r="I83" s="8">
        <v>27264.999999999996</v>
      </c>
      <c r="J83" s="8">
        <v>47781.000000000007</v>
      </c>
      <c r="K83" s="9">
        <v>31458.999999999964</v>
      </c>
    </row>
    <row r="84" spans="1:11" x14ac:dyDescent="0.25">
      <c r="A84" s="279"/>
      <c r="B84" s="31" t="s">
        <v>11</v>
      </c>
      <c r="C84" s="7">
        <v>194344.97999999995</v>
      </c>
      <c r="D84" s="8">
        <v>22118</v>
      </c>
      <c r="E84" s="8">
        <v>56209.679999999978</v>
      </c>
      <c r="F84" s="8">
        <v>116017.3000000001</v>
      </c>
      <c r="G84" s="1"/>
      <c r="H84" s="7">
        <v>94037.999999999971</v>
      </c>
      <c r="I84" s="8">
        <v>26260</v>
      </c>
      <c r="J84" s="8">
        <v>37514.000000000007</v>
      </c>
      <c r="K84" s="9">
        <v>30264.000000000036</v>
      </c>
    </row>
    <row r="85" spans="1:11" x14ac:dyDescent="0.25">
      <c r="A85" s="279"/>
      <c r="B85" s="31" t="s">
        <v>12</v>
      </c>
      <c r="C85" s="7">
        <v>220089.10000000006</v>
      </c>
      <c r="D85" s="8">
        <v>26926</v>
      </c>
      <c r="E85" s="8">
        <v>65632.219999999972</v>
      </c>
      <c r="F85" s="8">
        <v>127530.87999999992</v>
      </c>
      <c r="G85" s="1"/>
      <c r="H85" s="7">
        <v>72011.010000000024</v>
      </c>
      <c r="I85" s="8">
        <v>17133.999999999996</v>
      </c>
      <c r="J85" s="8">
        <v>33079.000000000007</v>
      </c>
      <c r="K85" s="9">
        <v>21798.009999999987</v>
      </c>
    </row>
    <row r="86" spans="1:11" x14ac:dyDescent="0.25">
      <c r="A86" s="279"/>
      <c r="B86" s="31" t="s">
        <v>13</v>
      </c>
      <c r="C86" s="7">
        <v>215952.14999999985</v>
      </c>
      <c r="D86" s="8">
        <v>17150</v>
      </c>
      <c r="E86" s="8">
        <v>66395.079999999987</v>
      </c>
      <c r="F86" s="8">
        <v>132407.06999999989</v>
      </c>
      <c r="G86" s="1"/>
      <c r="H86" s="7">
        <v>67890.000000000015</v>
      </c>
      <c r="I86" s="8">
        <v>17279</v>
      </c>
      <c r="J86" s="8">
        <v>28414</v>
      </c>
      <c r="K86" s="9">
        <v>22197.000000000018</v>
      </c>
    </row>
    <row r="87" spans="1:11" x14ac:dyDescent="0.25">
      <c r="A87" s="279"/>
      <c r="B87" s="31" t="s">
        <v>14</v>
      </c>
      <c r="C87" s="7">
        <v>199690.83000000034</v>
      </c>
      <c r="D87" s="8">
        <v>15484.999999999996</v>
      </c>
      <c r="E87" s="8">
        <v>54319.7</v>
      </c>
      <c r="F87" s="8">
        <v>129886.13000000015</v>
      </c>
      <c r="G87" s="1"/>
      <c r="H87" s="7">
        <v>85140.340000000026</v>
      </c>
      <c r="I87" s="8">
        <v>15476</v>
      </c>
      <c r="J87" s="8">
        <v>40746</v>
      </c>
      <c r="K87" s="9">
        <v>28918.339999999997</v>
      </c>
    </row>
    <row r="88" spans="1:11" x14ac:dyDescent="0.25">
      <c r="A88" s="279"/>
      <c r="B88" s="31" t="s">
        <v>15</v>
      </c>
      <c r="C88" s="7">
        <v>252625.60000000033</v>
      </c>
      <c r="D88" s="8">
        <v>38217</v>
      </c>
      <c r="E88" s="8">
        <v>75113.200000000012</v>
      </c>
      <c r="F88" s="8">
        <v>139295.39999999985</v>
      </c>
      <c r="G88" s="1"/>
      <c r="H88" s="7">
        <v>82854.00999999998</v>
      </c>
      <c r="I88" s="8">
        <v>14142</v>
      </c>
      <c r="J88" s="8">
        <v>40054.000000000015</v>
      </c>
      <c r="K88" s="9">
        <v>28658.01000000002</v>
      </c>
    </row>
    <row r="89" spans="1:11" ht="14.4" thickBot="1" x14ac:dyDescent="0.3">
      <c r="A89" s="280"/>
      <c r="B89" s="33" t="s">
        <v>16</v>
      </c>
      <c r="C89" s="11">
        <v>190777.69000000015</v>
      </c>
      <c r="D89" s="12">
        <v>31556.000000000015</v>
      </c>
      <c r="E89" s="12">
        <v>56472.819999999963</v>
      </c>
      <c r="F89" s="12">
        <v>102748.86999999984</v>
      </c>
      <c r="G89" s="10"/>
      <c r="H89" s="11">
        <v>78462.999999999956</v>
      </c>
      <c r="I89" s="12">
        <v>30309</v>
      </c>
      <c r="J89" s="12">
        <v>28394.999999999985</v>
      </c>
      <c r="K89" s="13">
        <v>19759</v>
      </c>
    </row>
    <row r="90" spans="1:11" x14ac:dyDescent="0.25">
      <c r="A90" s="278">
        <v>2011</v>
      </c>
      <c r="B90" s="34" t="s">
        <v>5</v>
      </c>
      <c r="C90" s="16">
        <v>186967.78999999998</v>
      </c>
      <c r="D90" s="17">
        <v>12847.999999999996</v>
      </c>
      <c r="E90" s="17">
        <v>53265.530000000028</v>
      </c>
      <c r="F90" s="17">
        <v>120854.26</v>
      </c>
      <c r="G90" s="15"/>
      <c r="H90" s="16">
        <v>88251.829999999973</v>
      </c>
      <c r="I90" s="17">
        <v>17085</v>
      </c>
      <c r="J90" s="17">
        <v>40561.999999999993</v>
      </c>
      <c r="K90" s="18">
        <v>30604.829999999991</v>
      </c>
    </row>
    <row r="91" spans="1:11" x14ac:dyDescent="0.25">
      <c r="A91" s="279"/>
      <c r="B91" s="31" t="s">
        <v>6</v>
      </c>
      <c r="C91" s="7">
        <v>240449.69999999995</v>
      </c>
      <c r="D91" s="8">
        <v>14085.999999999995</v>
      </c>
      <c r="E91" s="8">
        <v>78267.679999999993</v>
      </c>
      <c r="F91" s="8">
        <v>148096.01999999996</v>
      </c>
      <c r="G91" s="1"/>
      <c r="H91" s="7">
        <v>89113.499999999985</v>
      </c>
      <c r="I91" s="8">
        <v>17686</v>
      </c>
      <c r="J91" s="8">
        <v>42475.000000000007</v>
      </c>
      <c r="K91" s="9">
        <v>28952.500000000011</v>
      </c>
    </row>
    <row r="92" spans="1:11" x14ac:dyDescent="0.25">
      <c r="A92" s="279"/>
      <c r="B92" s="31" t="s">
        <v>7</v>
      </c>
      <c r="C92" s="7">
        <v>216760.29999999978</v>
      </c>
      <c r="D92" s="8">
        <v>17633.999999999996</v>
      </c>
      <c r="E92" s="8">
        <v>55761.880000000019</v>
      </c>
      <c r="F92" s="8">
        <v>143364.41999999981</v>
      </c>
      <c r="G92" s="1"/>
      <c r="H92" s="7">
        <v>135677.33999999994</v>
      </c>
      <c r="I92" s="8">
        <v>23079</v>
      </c>
      <c r="J92" s="8">
        <v>77968.999999999985</v>
      </c>
      <c r="K92" s="9">
        <v>34629.339999999967</v>
      </c>
    </row>
    <row r="93" spans="1:11" x14ac:dyDescent="0.25">
      <c r="A93" s="279"/>
      <c r="B93" s="31" t="s">
        <v>8</v>
      </c>
      <c r="C93" s="7">
        <v>257578.59</v>
      </c>
      <c r="D93" s="8">
        <v>24969.000000000015</v>
      </c>
      <c r="E93" s="8">
        <v>72519.130000000019</v>
      </c>
      <c r="F93" s="8">
        <v>160090.46</v>
      </c>
      <c r="G93" s="1"/>
      <c r="H93" s="7">
        <v>114479.67000000001</v>
      </c>
      <c r="I93" s="8">
        <v>27637.000000000007</v>
      </c>
      <c r="J93" s="8">
        <v>48945.000000000007</v>
      </c>
      <c r="K93" s="9">
        <v>37897.670000000006</v>
      </c>
    </row>
    <row r="94" spans="1:11" x14ac:dyDescent="0.25">
      <c r="A94" s="279"/>
      <c r="B94" s="31" t="s">
        <v>9</v>
      </c>
      <c r="C94" s="7">
        <v>211436.61000000013</v>
      </c>
      <c r="D94" s="8">
        <v>18435.999999999996</v>
      </c>
      <c r="E94" s="8">
        <v>56250.65</v>
      </c>
      <c r="F94" s="8">
        <v>136749.96000000005</v>
      </c>
      <c r="G94" s="1"/>
      <c r="H94" s="7">
        <v>94050.339999999967</v>
      </c>
      <c r="I94" s="8">
        <v>24514.000000000007</v>
      </c>
      <c r="J94" s="8">
        <v>53848.999999999985</v>
      </c>
      <c r="K94" s="9">
        <v>15687.339999999993</v>
      </c>
    </row>
    <row r="95" spans="1:11" x14ac:dyDescent="0.25">
      <c r="A95" s="279"/>
      <c r="B95" s="31" t="s">
        <v>10</v>
      </c>
      <c r="C95" s="7">
        <v>226044.61000000002</v>
      </c>
      <c r="D95" s="8">
        <v>37149.999999999985</v>
      </c>
      <c r="E95" s="8">
        <v>64747.229999999989</v>
      </c>
      <c r="F95" s="8">
        <v>124147.37999999993</v>
      </c>
      <c r="G95" s="1"/>
      <c r="H95" s="7">
        <v>87515.670000000042</v>
      </c>
      <c r="I95" s="8">
        <v>23074.999999999996</v>
      </c>
      <c r="J95" s="8">
        <v>51951.000000000029</v>
      </c>
      <c r="K95" s="9">
        <v>12489.669999999996</v>
      </c>
    </row>
    <row r="96" spans="1:11" x14ac:dyDescent="0.25">
      <c r="A96" s="279"/>
      <c r="B96" s="31" t="s">
        <v>11</v>
      </c>
      <c r="C96" s="7">
        <v>217641.00000000026</v>
      </c>
      <c r="D96" s="8">
        <v>23902.000000000004</v>
      </c>
      <c r="E96" s="8">
        <v>72655.090000000011</v>
      </c>
      <c r="F96" s="8">
        <v>121083.91</v>
      </c>
      <c r="G96" s="1"/>
      <c r="H96" s="7">
        <v>135243.40999999997</v>
      </c>
      <c r="I96" s="8">
        <v>26971</v>
      </c>
      <c r="J96" s="8">
        <v>76574.000000000044</v>
      </c>
      <c r="K96" s="9">
        <v>31698.409999999996</v>
      </c>
    </row>
    <row r="97" spans="1:11" x14ac:dyDescent="0.25">
      <c r="A97" s="279"/>
      <c r="B97" s="31" t="s">
        <v>12</v>
      </c>
      <c r="C97" s="7">
        <v>220817.55000000002</v>
      </c>
      <c r="D97" s="8">
        <v>26710.000000000007</v>
      </c>
      <c r="E97" s="8">
        <v>62132.409999999989</v>
      </c>
      <c r="F97" s="8">
        <v>131975.14000000001</v>
      </c>
      <c r="G97" s="1"/>
      <c r="H97" s="7">
        <v>123384.99999999996</v>
      </c>
      <c r="I97" s="8">
        <v>37427.999999999993</v>
      </c>
      <c r="J97" s="8">
        <v>60666</v>
      </c>
      <c r="K97" s="9">
        <v>25291.000000000007</v>
      </c>
    </row>
    <row r="98" spans="1:11" x14ac:dyDescent="0.25">
      <c r="A98" s="279"/>
      <c r="B98" s="31" t="s">
        <v>13</v>
      </c>
      <c r="C98" s="7">
        <v>207308.95999999979</v>
      </c>
      <c r="D98" s="8">
        <v>14395.000000000004</v>
      </c>
      <c r="E98" s="8">
        <v>47100.750000000007</v>
      </c>
      <c r="F98" s="8">
        <v>145813.20999999985</v>
      </c>
      <c r="G98" s="1"/>
      <c r="H98" s="7">
        <v>113725.24999999994</v>
      </c>
      <c r="I98" s="8">
        <v>29493.000000000011</v>
      </c>
      <c r="J98" s="8">
        <v>57778.510000000024</v>
      </c>
      <c r="K98" s="9">
        <v>26453.739999999994</v>
      </c>
    </row>
    <row r="99" spans="1:11" x14ac:dyDescent="0.25">
      <c r="A99" s="279"/>
      <c r="B99" s="31" t="s">
        <v>14</v>
      </c>
      <c r="C99" s="7">
        <v>213853.88999999975</v>
      </c>
      <c r="D99" s="8">
        <v>12878.999999999996</v>
      </c>
      <c r="E99" s="8">
        <v>59580.789999999972</v>
      </c>
      <c r="F99" s="8">
        <v>141394.10000000003</v>
      </c>
      <c r="G99" s="1"/>
      <c r="H99" s="7">
        <v>108838.93999999999</v>
      </c>
      <c r="I99" s="8">
        <v>25284</v>
      </c>
      <c r="J99" s="8">
        <v>59614.94000000001</v>
      </c>
      <c r="K99" s="9">
        <v>23939.999999999996</v>
      </c>
    </row>
    <row r="100" spans="1:11" x14ac:dyDescent="0.25">
      <c r="A100" s="279"/>
      <c r="B100" s="31" t="s">
        <v>15</v>
      </c>
      <c r="C100" s="7">
        <v>185928.36000000004</v>
      </c>
      <c r="D100" s="8">
        <v>8585</v>
      </c>
      <c r="E100" s="8">
        <v>66309.500000000029</v>
      </c>
      <c r="F100" s="8">
        <v>111033.86</v>
      </c>
      <c r="G100" s="1"/>
      <c r="H100" s="7">
        <v>116706.28000000001</v>
      </c>
      <c r="I100" s="8">
        <v>25393.000000000007</v>
      </c>
      <c r="J100" s="8">
        <v>63827.420000000013</v>
      </c>
      <c r="K100" s="9">
        <v>27485.860000000004</v>
      </c>
    </row>
    <row r="101" spans="1:11" ht="14.4" thickBot="1" x14ac:dyDescent="0.3">
      <c r="A101" s="280"/>
      <c r="B101" s="33" t="s">
        <v>16</v>
      </c>
      <c r="C101" s="11">
        <v>144941.37999999995</v>
      </c>
      <c r="D101" s="12">
        <v>8552</v>
      </c>
      <c r="E101" s="12">
        <v>46880.3</v>
      </c>
      <c r="F101" s="12">
        <v>89509.079999999856</v>
      </c>
      <c r="G101" s="10"/>
      <c r="H101" s="11">
        <v>76653.560000000085</v>
      </c>
      <c r="I101" s="12">
        <v>18357.000000000004</v>
      </c>
      <c r="J101" s="12">
        <v>41810.290000000008</v>
      </c>
      <c r="K101" s="13">
        <v>16486.270000000008</v>
      </c>
    </row>
    <row r="102" spans="1:11" x14ac:dyDescent="0.25">
      <c r="A102" s="278">
        <v>2012</v>
      </c>
      <c r="B102" s="34" t="s">
        <v>5</v>
      </c>
      <c r="C102" s="16">
        <v>185515.1099999999</v>
      </c>
      <c r="D102" s="17">
        <v>25107.999999999996</v>
      </c>
      <c r="E102" s="8">
        <v>47137.76999999999</v>
      </c>
      <c r="F102" s="17">
        <v>113269.34000000003</v>
      </c>
      <c r="G102" s="15"/>
      <c r="H102" s="16">
        <v>80255.119999999893</v>
      </c>
      <c r="I102" s="17">
        <v>19509.000000000007</v>
      </c>
      <c r="J102" s="17">
        <v>35077.699999999997</v>
      </c>
      <c r="K102" s="18">
        <v>25668.419999999987</v>
      </c>
    </row>
    <row r="103" spans="1:11" x14ac:dyDescent="0.25">
      <c r="A103" s="279"/>
      <c r="B103" s="31" t="s">
        <v>6</v>
      </c>
      <c r="C103" s="7">
        <v>193423.51000000024</v>
      </c>
      <c r="D103" s="8">
        <v>4505</v>
      </c>
      <c r="E103" s="8">
        <v>50008.580000000016</v>
      </c>
      <c r="F103" s="8">
        <v>138909.92999999991</v>
      </c>
      <c r="G103" s="1"/>
      <c r="H103" s="7">
        <v>124643.62999999999</v>
      </c>
      <c r="I103" s="8">
        <v>34017.430000000008</v>
      </c>
      <c r="J103" s="8">
        <v>58224.100000000013</v>
      </c>
      <c r="K103" s="9">
        <v>32402.099999999995</v>
      </c>
    </row>
    <row r="104" spans="1:11" x14ac:dyDescent="0.25">
      <c r="A104" s="279"/>
      <c r="B104" s="31" t="s">
        <v>7</v>
      </c>
      <c r="C104" s="7">
        <v>186222.33999999997</v>
      </c>
      <c r="D104" s="8">
        <v>3040.9999999999991</v>
      </c>
      <c r="E104" s="8">
        <v>53182.559999999983</v>
      </c>
      <c r="F104" s="8">
        <v>129998.77999999998</v>
      </c>
      <c r="G104" s="1"/>
      <c r="H104" s="7">
        <v>134832.43999999997</v>
      </c>
      <c r="I104" s="8">
        <v>37840.21</v>
      </c>
      <c r="J104" s="8">
        <v>57082.76</v>
      </c>
      <c r="K104" s="9">
        <v>39909.469999999979</v>
      </c>
    </row>
    <row r="105" spans="1:11" x14ac:dyDescent="0.25">
      <c r="A105" s="279"/>
      <c r="B105" s="31" t="s">
        <v>8</v>
      </c>
      <c r="C105" s="7">
        <v>169783.56000000035</v>
      </c>
      <c r="D105" s="8">
        <v>5644</v>
      </c>
      <c r="E105" s="8">
        <v>55657.15999999996</v>
      </c>
      <c r="F105" s="8">
        <v>108482.40000000004</v>
      </c>
      <c r="G105" s="1"/>
      <c r="H105" s="7">
        <v>128831.39999999994</v>
      </c>
      <c r="I105" s="8">
        <v>26389.540000000005</v>
      </c>
      <c r="J105" s="8">
        <v>74732.850000000006</v>
      </c>
      <c r="K105" s="9">
        <v>27709.010000000006</v>
      </c>
    </row>
    <row r="106" spans="1:11" x14ac:dyDescent="0.25">
      <c r="A106" s="279"/>
      <c r="B106" s="31" t="s">
        <v>9</v>
      </c>
      <c r="C106" s="7">
        <v>151819.61000000007</v>
      </c>
      <c r="D106" s="8">
        <v>6081.9999999999991</v>
      </c>
      <c r="E106" s="8">
        <v>47220.010000000009</v>
      </c>
      <c r="F106" s="8">
        <v>98517.600000000049</v>
      </c>
      <c r="G106" s="1"/>
      <c r="H106" s="7">
        <v>155982.83000000007</v>
      </c>
      <c r="I106" s="8">
        <v>63354.04</v>
      </c>
      <c r="J106" s="8">
        <v>62148.979999999981</v>
      </c>
      <c r="K106" s="9">
        <v>30479.809999999987</v>
      </c>
    </row>
    <row r="107" spans="1:11" x14ac:dyDescent="0.25">
      <c r="A107" s="279"/>
      <c r="B107" s="31" t="s">
        <v>10</v>
      </c>
      <c r="C107" s="7">
        <v>182741.47</v>
      </c>
      <c r="D107" s="8">
        <v>7168.0000000000009</v>
      </c>
      <c r="E107" s="8">
        <v>53690.260000000009</v>
      </c>
      <c r="F107" s="8">
        <v>121883.20999999993</v>
      </c>
      <c r="G107" s="1"/>
      <c r="H107" s="7">
        <v>122521.83999999992</v>
      </c>
      <c r="I107" s="8">
        <v>22167.099999999995</v>
      </c>
      <c r="J107" s="8">
        <v>71009.739999999976</v>
      </c>
      <c r="K107" s="9">
        <v>29345.000000000011</v>
      </c>
    </row>
    <row r="108" spans="1:11" x14ac:dyDescent="0.25">
      <c r="A108" s="279"/>
      <c r="B108" s="31" t="s">
        <v>11</v>
      </c>
      <c r="C108" s="7">
        <v>170527.15000000037</v>
      </c>
      <c r="D108" s="8">
        <v>3326.9999999999995</v>
      </c>
      <c r="E108" s="8">
        <v>56449.23000000001</v>
      </c>
      <c r="F108" s="8">
        <v>110750.91999999994</v>
      </c>
      <c r="G108" s="1"/>
      <c r="H108" s="7">
        <v>148095.87999999992</v>
      </c>
      <c r="I108" s="8">
        <v>36207.01</v>
      </c>
      <c r="J108" s="8">
        <v>82128.739999999962</v>
      </c>
      <c r="K108" s="9">
        <v>29760.130000000008</v>
      </c>
    </row>
    <row r="109" spans="1:11" x14ac:dyDescent="0.25">
      <c r="A109" s="279"/>
      <c r="B109" s="31" t="s">
        <v>12</v>
      </c>
      <c r="C109" s="7">
        <v>175809.75000000012</v>
      </c>
      <c r="D109" s="8">
        <v>3499</v>
      </c>
      <c r="E109" s="8">
        <v>57501.370000000017</v>
      </c>
      <c r="F109" s="8">
        <v>114809.38000000003</v>
      </c>
      <c r="G109" s="1"/>
      <c r="H109" s="7">
        <v>146025.81999999992</v>
      </c>
      <c r="I109" s="8">
        <v>31481.890000000003</v>
      </c>
      <c r="J109" s="8">
        <v>79434.059999999969</v>
      </c>
      <c r="K109" s="9">
        <v>35109.869999999988</v>
      </c>
    </row>
    <row r="110" spans="1:11" x14ac:dyDescent="0.25">
      <c r="A110" s="279"/>
      <c r="B110" s="31" t="s">
        <v>13</v>
      </c>
      <c r="C110" s="7">
        <v>157446.05999999997</v>
      </c>
      <c r="D110" s="8">
        <v>1015.9999999999998</v>
      </c>
      <c r="E110" s="8">
        <v>45777.089999999989</v>
      </c>
      <c r="F110" s="8">
        <v>110652.96999999994</v>
      </c>
      <c r="G110" s="1"/>
      <c r="H110" s="7">
        <v>142531.75</v>
      </c>
      <c r="I110" s="8">
        <v>34479.24</v>
      </c>
      <c r="J110" s="8">
        <v>74785.719999999972</v>
      </c>
      <c r="K110" s="9">
        <v>33266.790000000008</v>
      </c>
    </row>
    <row r="111" spans="1:11" x14ac:dyDescent="0.25">
      <c r="A111" s="279"/>
      <c r="B111" s="31" t="s">
        <v>14</v>
      </c>
      <c r="C111" s="7">
        <v>151611.36999999988</v>
      </c>
      <c r="D111" s="8">
        <v>2044.0000000000002</v>
      </c>
      <c r="E111" s="8">
        <v>43046.760000000017</v>
      </c>
      <c r="F111" s="8">
        <v>106520.60999999997</v>
      </c>
      <c r="G111" s="1"/>
      <c r="H111" s="7">
        <v>142295.33999999994</v>
      </c>
      <c r="I111" s="8">
        <v>36988.929999999993</v>
      </c>
      <c r="J111" s="8">
        <v>77156.600000000064</v>
      </c>
      <c r="K111" s="9">
        <v>28149.810000000005</v>
      </c>
    </row>
    <row r="112" spans="1:11" x14ac:dyDescent="0.25">
      <c r="A112" s="279"/>
      <c r="B112" s="31" t="s">
        <v>15</v>
      </c>
      <c r="C112" s="7">
        <v>141944.80999999988</v>
      </c>
      <c r="D112" s="8">
        <v>5394</v>
      </c>
      <c r="E112" s="8">
        <v>38166.800000000017</v>
      </c>
      <c r="F112" s="8">
        <v>98384.010000000053</v>
      </c>
      <c r="G112" s="1"/>
      <c r="H112" s="7">
        <v>141841.05999999997</v>
      </c>
      <c r="I112" s="8">
        <v>29479.480000000003</v>
      </c>
      <c r="J112" s="8">
        <v>82953.129999999976</v>
      </c>
      <c r="K112" s="9">
        <v>29408.449999999983</v>
      </c>
    </row>
    <row r="113" spans="1:11" ht="14.4" thickBot="1" x14ac:dyDescent="0.3">
      <c r="A113" s="280"/>
      <c r="B113" s="33" t="s">
        <v>16</v>
      </c>
      <c r="C113" s="11">
        <v>123297.58999999998</v>
      </c>
      <c r="D113" s="12">
        <v>3293</v>
      </c>
      <c r="E113" s="12">
        <v>34003.29</v>
      </c>
      <c r="F113" s="12">
        <v>86001.300000000105</v>
      </c>
      <c r="G113" s="10"/>
      <c r="H113" s="11">
        <v>123816.81999999998</v>
      </c>
      <c r="I113" s="12">
        <v>38521.450000000004</v>
      </c>
      <c r="J113" s="12">
        <v>64357.870000000032</v>
      </c>
      <c r="K113" s="13">
        <v>20937.499999999993</v>
      </c>
    </row>
    <row r="114" spans="1:11" x14ac:dyDescent="0.25">
      <c r="A114" s="278">
        <v>2013</v>
      </c>
      <c r="B114" s="34" t="s">
        <v>5</v>
      </c>
      <c r="C114" s="16">
        <v>144441.67999999996</v>
      </c>
      <c r="D114" s="17">
        <v>30.000000000000316</v>
      </c>
      <c r="E114" s="8">
        <v>42666.500000000015</v>
      </c>
      <c r="F114" s="17">
        <v>101745.18000000007</v>
      </c>
      <c r="G114" s="15"/>
      <c r="H114" s="16">
        <v>104841.86000000004</v>
      </c>
      <c r="I114" s="17">
        <v>29991.190000000028</v>
      </c>
      <c r="J114" s="17">
        <v>46858.970000000008</v>
      </c>
      <c r="K114" s="18">
        <v>27991.700000000004</v>
      </c>
    </row>
    <row r="115" spans="1:11" x14ac:dyDescent="0.25">
      <c r="A115" s="279"/>
      <c r="B115" s="31" t="s">
        <v>6</v>
      </c>
      <c r="C115" s="7">
        <v>164987.21999999983</v>
      </c>
      <c r="D115" s="8">
        <v>1434</v>
      </c>
      <c r="E115" s="8">
        <v>48342.59</v>
      </c>
      <c r="F115" s="8">
        <v>115210.62999999999</v>
      </c>
      <c r="G115" s="1"/>
      <c r="H115" s="7">
        <v>146811.66999999995</v>
      </c>
      <c r="I115" s="8">
        <v>35122.36</v>
      </c>
      <c r="J115" s="8">
        <v>67537.45</v>
      </c>
      <c r="K115" s="9">
        <v>44151.859999999986</v>
      </c>
    </row>
    <row r="116" spans="1:11" x14ac:dyDescent="0.25">
      <c r="A116" s="279"/>
      <c r="B116" s="31" t="s">
        <v>7</v>
      </c>
      <c r="C116" s="7">
        <v>167290.53</v>
      </c>
      <c r="D116" s="8">
        <v>1510.58</v>
      </c>
      <c r="E116" s="8">
        <v>56694.879999999976</v>
      </c>
      <c r="F116" s="8">
        <v>109085.06999999985</v>
      </c>
      <c r="G116" s="1"/>
      <c r="H116" s="7">
        <v>141781.00000000003</v>
      </c>
      <c r="I116" s="8">
        <v>34079.83</v>
      </c>
      <c r="J116" s="8">
        <v>71110.670000000027</v>
      </c>
      <c r="K116" s="9">
        <v>36590.499999999971</v>
      </c>
    </row>
    <row r="117" spans="1:11" x14ac:dyDescent="0.25">
      <c r="A117" s="279"/>
      <c r="B117" s="31" t="s">
        <v>8</v>
      </c>
      <c r="C117" s="7">
        <v>139796.24000000011</v>
      </c>
      <c r="D117" s="8">
        <v>2601.3399999999997</v>
      </c>
      <c r="E117" s="8">
        <v>40377.319999999992</v>
      </c>
      <c r="F117" s="8">
        <v>96817.579999999987</v>
      </c>
      <c r="G117" s="1"/>
      <c r="H117" s="7">
        <v>132249.13999999996</v>
      </c>
      <c r="I117" s="8">
        <v>28867.13</v>
      </c>
      <c r="J117" s="8">
        <v>68605.810000000027</v>
      </c>
      <c r="K117" s="9">
        <v>34776.199999999983</v>
      </c>
    </row>
    <row r="118" spans="1:11" x14ac:dyDescent="0.25">
      <c r="A118" s="279"/>
      <c r="B118" s="31" t="s">
        <v>9</v>
      </c>
      <c r="C118" s="7">
        <v>163813.91000000015</v>
      </c>
      <c r="D118" s="8">
        <v>164.15999999999991</v>
      </c>
      <c r="E118" s="8">
        <v>41761.610000000022</v>
      </c>
      <c r="F118" s="8">
        <v>121888.13999999998</v>
      </c>
      <c r="G118" s="1"/>
      <c r="H118" s="7">
        <v>181286.45000000004</v>
      </c>
      <c r="I118" s="8">
        <v>56452</v>
      </c>
      <c r="J118" s="8">
        <v>75147.080000000016</v>
      </c>
      <c r="K118" s="9">
        <v>49687.370000000039</v>
      </c>
    </row>
    <row r="119" spans="1:11" x14ac:dyDescent="0.25">
      <c r="A119" s="279"/>
      <c r="B119" s="31" t="s">
        <v>10</v>
      </c>
      <c r="C119" s="7">
        <v>180452.16000000006</v>
      </c>
      <c r="D119" s="8">
        <v>-323.56000000000023</v>
      </c>
      <c r="E119" s="8">
        <v>56451.26</v>
      </c>
      <c r="F119" s="8">
        <v>124324.4600000002</v>
      </c>
      <c r="G119" s="1"/>
      <c r="H119" s="7">
        <v>181998.28999999998</v>
      </c>
      <c r="I119" s="8">
        <v>46621.369999999995</v>
      </c>
      <c r="J119" s="8">
        <v>80609.979999999981</v>
      </c>
      <c r="K119" s="9">
        <v>54766.940000000046</v>
      </c>
    </row>
    <row r="120" spans="1:11" x14ac:dyDescent="0.25">
      <c r="A120" s="279"/>
      <c r="B120" s="31" t="s">
        <v>11</v>
      </c>
      <c r="C120" s="7">
        <v>155921.1200000002</v>
      </c>
      <c r="D120" s="8">
        <v>-1485.04</v>
      </c>
      <c r="E120" s="8">
        <v>44396.88</v>
      </c>
      <c r="F120" s="8">
        <v>113009.2800000002</v>
      </c>
      <c r="G120" s="1"/>
      <c r="H120" s="7">
        <v>182353.99000000005</v>
      </c>
      <c r="I120" s="8">
        <v>46363.460000000006</v>
      </c>
      <c r="J120" s="8">
        <v>89829.979999999981</v>
      </c>
      <c r="K120" s="9">
        <v>46160.55000000001</v>
      </c>
    </row>
    <row r="121" spans="1:11" x14ac:dyDescent="0.25">
      <c r="A121" s="279"/>
      <c r="B121" s="31" t="s">
        <v>12</v>
      </c>
      <c r="C121" s="7">
        <v>198208.81999999977</v>
      </c>
      <c r="D121" s="8">
        <v>-494.7</v>
      </c>
      <c r="E121" s="8">
        <v>50248.060000000005</v>
      </c>
      <c r="F121" s="8">
        <v>148455.46000000008</v>
      </c>
      <c r="G121" s="1"/>
      <c r="H121" s="7">
        <v>189919.90999999997</v>
      </c>
      <c r="I121" s="8">
        <v>46689.80000000001</v>
      </c>
      <c r="J121" s="8">
        <v>91046.080000000002</v>
      </c>
      <c r="K121" s="9">
        <v>52184.030000000013</v>
      </c>
    </row>
    <row r="122" spans="1:11" x14ac:dyDescent="0.25">
      <c r="A122" s="279"/>
      <c r="B122" s="31" t="s">
        <v>13</v>
      </c>
      <c r="C122" s="7">
        <v>181651.2099999999</v>
      </c>
      <c r="D122" s="8">
        <v>-909.16</v>
      </c>
      <c r="E122" s="8">
        <v>63467.62</v>
      </c>
      <c r="F122" s="8">
        <v>119092.74999999987</v>
      </c>
      <c r="G122" s="1"/>
      <c r="H122" s="7">
        <v>146391.4800000001</v>
      </c>
      <c r="I122" s="8">
        <v>27431.329999999998</v>
      </c>
      <c r="J122" s="8">
        <v>78532.950000000012</v>
      </c>
      <c r="K122" s="9">
        <v>40427.200000000019</v>
      </c>
    </row>
    <row r="123" spans="1:11" x14ac:dyDescent="0.25">
      <c r="A123" s="279"/>
      <c r="B123" s="31" t="s">
        <v>14</v>
      </c>
      <c r="C123" s="7">
        <v>202454.16000000012</v>
      </c>
      <c r="D123" s="8">
        <v>-830.10000000000036</v>
      </c>
      <c r="E123" s="8">
        <v>75244.33</v>
      </c>
      <c r="F123" s="8">
        <v>128039.92999999986</v>
      </c>
      <c r="G123" s="1"/>
      <c r="H123" s="7">
        <v>135911.53</v>
      </c>
      <c r="I123" s="8">
        <v>35987.269999999997</v>
      </c>
      <c r="J123" s="8">
        <v>72678.23</v>
      </c>
      <c r="K123" s="9">
        <v>27246.029999999992</v>
      </c>
    </row>
    <row r="124" spans="1:11" x14ac:dyDescent="0.25">
      <c r="A124" s="279"/>
      <c r="B124" s="31" t="s">
        <v>15</v>
      </c>
      <c r="C124" s="7">
        <v>151361.7900000001</v>
      </c>
      <c r="D124" s="8">
        <v>-960.87999999999954</v>
      </c>
      <c r="E124" s="8">
        <v>55086.299999999974</v>
      </c>
      <c r="F124" s="8">
        <v>97236.37</v>
      </c>
      <c r="G124" s="1"/>
      <c r="H124" s="7">
        <v>121041.38000000005</v>
      </c>
      <c r="I124" s="8">
        <v>39659.999999999993</v>
      </c>
      <c r="J124" s="8">
        <v>57571.440000000024</v>
      </c>
      <c r="K124" s="9">
        <v>23809.939999999995</v>
      </c>
    </row>
    <row r="125" spans="1:11" ht="14.4" thickBot="1" x14ac:dyDescent="0.3">
      <c r="A125" s="280"/>
      <c r="B125" s="33" t="s">
        <v>16</v>
      </c>
      <c r="C125" s="11">
        <v>123860.05999999992</v>
      </c>
      <c r="D125" s="12">
        <v>-106.61999999999992</v>
      </c>
      <c r="E125" s="12">
        <v>51240.090000000011</v>
      </c>
      <c r="F125" s="12">
        <v>72726.589999999851</v>
      </c>
      <c r="G125" s="10"/>
      <c r="H125" s="11">
        <v>105211.63999999998</v>
      </c>
      <c r="I125" s="12">
        <v>36363.51</v>
      </c>
      <c r="J125" s="12">
        <v>48872.039999999994</v>
      </c>
      <c r="K125" s="13">
        <v>19976.09</v>
      </c>
    </row>
    <row r="126" spans="1:11" x14ac:dyDescent="0.25">
      <c r="A126" s="278">
        <v>2014</v>
      </c>
      <c r="B126" s="34" t="s">
        <v>5</v>
      </c>
      <c r="C126" s="16">
        <v>162304.95000000004</v>
      </c>
      <c r="D126" s="17">
        <v>9749</v>
      </c>
      <c r="E126" s="8">
        <v>44885.650000000009</v>
      </c>
      <c r="F126" s="17">
        <v>107670.30000000005</v>
      </c>
      <c r="G126" s="15"/>
      <c r="H126" s="16">
        <v>125691.63</v>
      </c>
      <c r="I126" s="17">
        <v>44323.9</v>
      </c>
      <c r="J126" s="17">
        <v>48360.770000000004</v>
      </c>
      <c r="K126" s="18">
        <v>33006.960000000028</v>
      </c>
    </row>
    <row r="127" spans="1:11" x14ac:dyDescent="0.25">
      <c r="A127" s="279"/>
      <c r="B127" s="31" t="s">
        <v>6</v>
      </c>
      <c r="C127" s="7">
        <v>161541.62000000008</v>
      </c>
      <c r="D127" s="8">
        <v>6427.66</v>
      </c>
      <c r="E127" s="8">
        <v>50831.100000000013</v>
      </c>
      <c r="F127" s="8">
        <v>104282.86000000004</v>
      </c>
      <c r="G127" s="1"/>
      <c r="H127" s="7">
        <v>156770.63999999998</v>
      </c>
      <c r="I127" s="8">
        <v>32648.69999999999</v>
      </c>
      <c r="J127" s="8">
        <v>64916.92</v>
      </c>
      <c r="K127" s="9">
        <v>59205.02</v>
      </c>
    </row>
    <row r="128" spans="1:11" x14ac:dyDescent="0.25">
      <c r="A128" s="279"/>
      <c r="B128" s="31" t="s">
        <v>7</v>
      </c>
      <c r="C128" s="7">
        <v>190593.37999999986</v>
      </c>
      <c r="D128" s="8">
        <v>40289.760000000002</v>
      </c>
      <c r="E128" s="8">
        <v>44729.000000000015</v>
      </c>
      <c r="F128" s="8">
        <v>105574.6200000001</v>
      </c>
      <c r="G128" s="1"/>
      <c r="H128" s="7">
        <v>151522.13999999984</v>
      </c>
      <c r="I128" s="8">
        <v>26665.430000000004</v>
      </c>
      <c r="J128" s="8">
        <v>66858.449999999968</v>
      </c>
      <c r="K128" s="9">
        <v>57998.259999999995</v>
      </c>
    </row>
    <row r="129" spans="1:11" x14ac:dyDescent="0.25">
      <c r="A129" s="279"/>
      <c r="B129" s="31" t="s">
        <v>8</v>
      </c>
      <c r="C129" s="7">
        <v>144866.75000000035</v>
      </c>
      <c r="D129" s="8">
        <v>21354.5</v>
      </c>
      <c r="E129" s="8">
        <v>34311.73000000001</v>
      </c>
      <c r="F129" s="8">
        <v>89200.519999999975</v>
      </c>
      <c r="G129" s="1"/>
      <c r="H129" s="7">
        <v>145482.03999999995</v>
      </c>
      <c r="I129" s="8">
        <v>25861.659999999996</v>
      </c>
      <c r="J129" s="8">
        <v>70801.889999999985</v>
      </c>
      <c r="K129" s="9">
        <v>48818.489999999976</v>
      </c>
    </row>
    <row r="130" spans="1:11" x14ac:dyDescent="0.25">
      <c r="A130" s="279"/>
      <c r="B130" s="31" t="s">
        <v>9</v>
      </c>
      <c r="C130" s="7">
        <v>159329.56999999998</v>
      </c>
      <c r="D130" s="8">
        <v>37139.200000000012</v>
      </c>
      <c r="E130" s="8">
        <v>39200.200000000004</v>
      </c>
      <c r="F130" s="8">
        <v>82990.170000000086</v>
      </c>
      <c r="G130" s="1"/>
      <c r="H130" s="7">
        <v>133962.68999999997</v>
      </c>
      <c r="I130" s="8">
        <v>32058.730000000003</v>
      </c>
      <c r="J130" s="8">
        <v>74631.13</v>
      </c>
      <c r="K130" s="9">
        <v>27272.829999999991</v>
      </c>
    </row>
    <row r="131" spans="1:11" x14ac:dyDescent="0.25">
      <c r="A131" s="279"/>
      <c r="B131" s="31" t="s">
        <v>10</v>
      </c>
      <c r="C131" s="7">
        <v>164708.71</v>
      </c>
      <c r="D131" s="8">
        <v>58828.3</v>
      </c>
      <c r="E131" s="8">
        <v>34785.64</v>
      </c>
      <c r="F131" s="8">
        <v>71094.76999999999</v>
      </c>
      <c r="G131" s="1"/>
      <c r="H131" s="7">
        <v>164011.68000000008</v>
      </c>
      <c r="I131" s="8">
        <v>80193.959999999992</v>
      </c>
      <c r="J131" s="8">
        <v>52402.33</v>
      </c>
      <c r="K131" s="9">
        <v>31415.389999999996</v>
      </c>
    </row>
    <row r="132" spans="1:11" x14ac:dyDescent="0.25">
      <c r="A132" s="279"/>
      <c r="B132" s="31" t="s">
        <v>11</v>
      </c>
      <c r="C132" s="7">
        <v>137139.51999999993</v>
      </c>
      <c r="D132" s="8">
        <v>21830</v>
      </c>
      <c r="E132" s="8">
        <v>40514.229999999974</v>
      </c>
      <c r="F132" s="8">
        <v>74795.290000000008</v>
      </c>
      <c r="G132" s="1"/>
      <c r="H132" s="7">
        <v>153843.91000000003</v>
      </c>
      <c r="I132" s="8">
        <v>30592.629999999994</v>
      </c>
      <c r="J132" s="8">
        <v>66095.78</v>
      </c>
      <c r="K132" s="9">
        <v>57155.500000000015</v>
      </c>
    </row>
    <row r="133" spans="1:11" x14ac:dyDescent="0.25">
      <c r="A133" s="279"/>
      <c r="B133" s="31" t="s">
        <v>12</v>
      </c>
      <c r="C133" s="7">
        <v>150534.63999999975</v>
      </c>
      <c r="D133" s="8">
        <v>6350.92</v>
      </c>
      <c r="E133" s="8">
        <v>42667.37000000001</v>
      </c>
      <c r="F133" s="8">
        <v>101516.34999999983</v>
      </c>
      <c r="G133" s="1"/>
      <c r="H133" s="7">
        <v>145524.45000000001</v>
      </c>
      <c r="I133" s="8">
        <v>26931.649999999991</v>
      </c>
      <c r="J133" s="8">
        <v>70111.310000000012</v>
      </c>
      <c r="K133" s="9">
        <v>48481.490000000013</v>
      </c>
    </row>
    <row r="134" spans="1:11" x14ac:dyDescent="0.25">
      <c r="A134" s="279"/>
      <c r="B134" s="31" t="s">
        <v>13</v>
      </c>
      <c r="C134" s="7">
        <v>141259.08000000002</v>
      </c>
      <c r="D134" s="8">
        <v>382.04999999999995</v>
      </c>
      <c r="E134" s="8">
        <v>44227.48</v>
      </c>
      <c r="F134" s="8">
        <v>96649.549999999974</v>
      </c>
      <c r="G134" s="1"/>
      <c r="H134" s="7">
        <v>150155.77999999997</v>
      </c>
      <c r="I134" s="8">
        <v>7473.5999999999995</v>
      </c>
      <c r="J134" s="8">
        <v>73728.209999999992</v>
      </c>
      <c r="K134" s="9">
        <v>68953.970000000016</v>
      </c>
    </row>
    <row r="135" spans="1:11" x14ac:dyDescent="0.25">
      <c r="A135" s="279"/>
      <c r="B135" s="31" t="s">
        <v>14</v>
      </c>
      <c r="C135" s="7">
        <v>126014.87999999998</v>
      </c>
      <c r="D135" s="8">
        <v>6.4400000000000261</v>
      </c>
      <c r="E135" s="8">
        <v>31065.59</v>
      </c>
      <c r="F135" s="8">
        <v>94942.849999999904</v>
      </c>
      <c r="G135" s="1"/>
      <c r="H135" s="7">
        <v>146184.81999999989</v>
      </c>
      <c r="I135" s="8">
        <v>21589.169999999995</v>
      </c>
      <c r="J135" s="8">
        <v>56024.469999999972</v>
      </c>
      <c r="K135" s="9">
        <v>68571.179999999978</v>
      </c>
    </row>
    <row r="136" spans="1:11" x14ac:dyDescent="0.25">
      <c r="A136" s="279"/>
      <c r="B136" s="31" t="s">
        <v>15</v>
      </c>
      <c r="C136" s="7">
        <v>132358.50000000012</v>
      </c>
      <c r="D136" s="8">
        <v>157.25000000000003</v>
      </c>
      <c r="E136" s="8">
        <v>35993.789999999979</v>
      </c>
      <c r="F136" s="8">
        <v>96207.459999999977</v>
      </c>
      <c r="G136" s="1"/>
      <c r="H136" s="7">
        <v>177164.01000000004</v>
      </c>
      <c r="I136" s="8">
        <v>34819.85</v>
      </c>
      <c r="J136" s="8">
        <v>65915.629999999976</v>
      </c>
      <c r="K136" s="9">
        <v>76428.530000000086</v>
      </c>
    </row>
    <row r="137" spans="1:11" ht="14.4" thickBot="1" x14ac:dyDescent="0.3">
      <c r="A137" s="280"/>
      <c r="B137" s="33" t="s">
        <v>16</v>
      </c>
      <c r="C137" s="11">
        <v>98320.980000000025</v>
      </c>
      <c r="D137" s="12">
        <v>-33.699999999999982</v>
      </c>
      <c r="E137" s="12">
        <v>42357.029999999992</v>
      </c>
      <c r="F137" s="12">
        <v>55997.650000000023</v>
      </c>
      <c r="G137" s="10"/>
      <c r="H137" s="11">
        <v>134585.65000000002</v>
      </c>
      <c r="I137" s="12">
        <v>17270.180000000004</v>
      </c>
      <c r="J137" s="12">
        <v>59844.940000000024</v>
      </c>
      <c r="K137" s="13">
        <v>57470.530000000035</v>
      </c>
    </row>
    <row r="138" spans="1:11" x14ac:dyDescent="0.25">
      <c r="A138" s="278">
        <v>2015</v>
      </c>
      <c r="B138" s="34" t="s">
        <v>5</v>
      </c>
      <c r="C138" s="16">
        <v>175311.50999999969</v>
      </c>
      <c r="D138" s="17">
        <v>34009</v>
      </c>
      <c r="E138" s="8">
        <v>50236.12000000001</v>
      </c>
      <c r="F138" s="17">
        <v>91066.390000000014</v>
      </c>
      <c r="G138" s="15"/>
      <c r="H138" s="16">
        <v>124917.63999999998</v>
      </c>
      <c r="I138" s="17">
        <v>12909.629999999997</v>
      </c>
      <c r="J138" s="17">
        <v>54796.80999999999</v>
      </c>
      <c r="K138" s="18">
        <v>57211.200000000004</v>
      </c>
    </row>
    <row r="139" spans="1:11" x14ac:dyDescent="0.25">
      <c r="A139" s="279"/>
      <c r="B139" s="31" t="s">
        <v>6</v>
      </c>
      <c r="C139" s="7">
        <v>141815.74999999988</v>
      </c>
      <c r="D139" s="8">
        <v>1763.22</v>
      </c>
      <c r="E139" s="8">
        <v>42656.679999999986</v>
      </c>
      <c r="F139" s="8">
        <v>97395.850000000093</v>
      </c>
      <c r="G139" s="1"/>
      <c r="H139" s="7">
        <v>140743.11999999997</v>
      </c>
      <c r="I139" s="8">
        <v>14970.660000000003</v>
      </c>
      <c r="J139" s="8">
        <v>65440.139999999992</v>
      </c>
      <c r="K139" s="9">
        <v>60332.320000000014</v>
      </c>
    </row>
    <row r="140" spans="1:11" x14ac:dyDescent="0.25">
      <c r="A140" s="279"/>
      <c r="B140" s="31" t="s">
        <v>7</v>
      </c>
      <c r="C140" s="7">
        <v>135177.24000000002</v>
      </c>
      <c r="D140" s="8">
        <v>587.22</v>
      </c>
      <c r="E140" s="8">
        <v>36108.400000000001</v>
      </c>
      <c r="F140" s="8">
        <v>98481.619999999879</v>
      </c>
      <c r="G140" s="1"/>
      <c r="H140" s="7">
        <v>138850.42999999996</v>
      </c>
      <c r="I140" s="8">
        <v>12033.720000000001</v>
      </c>
      <c r="J140" s="8">
        <v>76888.380000000048</v>
      </c>
      <c r="K140" s="9">
        <v>49928.330000000031</v>
      </c>
    </row>
    <row r="141" spans="1:11" x14ac:dyDescent="0.25">
      <c r="A141" s="279"/>
      <c r="B141" s="31" t="s">
        <v>8</v>
      </c>
      <c r="C141" s="7">
        <v>161319.93000000005</v>
      </c>
      <c r="D141" s="8">
        <v>24882.970000000005</v>
      </c>
      <c r="E141" s="8">
        <v>39042.080000000002</v>
      </c>
      <c r="F141" s="8">
        <v>97394.880000000005</v>
      </c>
      <c r="G141" s="1"/>
      <c r="H141" s="7">
        <v>111099.81000000006</v>
      </c>
      <c r="I141" s="8">
        <v>11993.01</v>
      </c>
      <c r="J141" s="8">
        <v>62612.379999999983</v>
      </c>
      <c r="K141" s="9">
        <v>36494.419999999955</v>
      </c>
    </row>
    <row r="142" spans="1:11" x14ac:dyDescent="0.25">
      <c r="A142" s="279"/>
      <c r="B142" s="31" t="s">
        <v>9</v>
      </c>
      <c r="C142" s="7">
        <v>131122.68999999992</v>
      </c>
      <c r="D142" s="8">
        <v>1830.01</v>
      </c>
      <c r="E142" s="8">
        <v>45149.35</v>
      </c>
      <c r="F142" s="8">
        <v>84143.330000000045</v>
      </c>
      <c r="G142" s="1"/>
      <c r="H142" s="7">
        <v>177919.82</v>
      </c>
      <c r="I142" s="8">
        <v>15145.690000000004</v>
      </c>
      <c r="J142" s="8">
        <v>69886.119999999952</v>
      </c>
      <c r="K142" s="9">
        <v>92888.009999999966</v>
      </c>
    </row>
    <row r="143" spans="1:11" x14ac:dyDescent="0.25">
      <c r="A143" s="279"/>
      <c r="B143" s="31" t="s">
        <v>10</v>
      </c>
      <c r="C143" s="7">
        <v>131116.03</v>
      </c>
      <c r="D143" s="8">
        <v>1880.5000000000002</v>
      </c>
      <c r="E143" s="8">
        <v>49863.070000000007</v>
      </c>
      <c r="F143" s="8">
        <v>79372.460000000036</v>
      </c>
      <c r="G143" s="1"/>
      <c r="H143" s="7">
        <v>152815.68000000017</v>
      </c>
      <c r="I143" s="8">
        <v>20243.379999999997</v>
      </c>
      <c r="J143" s="8">
        <v>82697.48000000004</v>
      </c>
      <c r="K143" s="9">
        <v>49874.819999999956</v>
      </c>
    </row>
    <row r="144" spans="1:11" x14ac:dyDescent="0.25">
      <c r="A144" s="279"/>
      <c r="B144" s="31" t="s">
        <v>11</v>
      </c>
      <c r="C144" s="7">
        <v>133047.38000000006</v>
      </c>
      <c r="D144" s="8">
        <v>3094.4</v>
      </c>
      <c r="E144" s="8">
        <v>31952.099999999995</v>
      </c>
      <c r="F144" s="8">
        <v>98000.879999999932</v>
      </c>
      <c r="G144" s="1"/>
      <c r="H144" s="7">
        <v>125848.51999999993</v>
      </c>
      <c r="I144" s="8">
        <v>14483.85</v>
      </c>
      <c r="J144" s="8">
        <v>66160.170000000027</v>
      </c>
      <c r="K144" s="9">
        <v>45204.500000000029</v>
      </c>
    </row>
    <row r="145" spans="1:12" x14ac:dyDescent="0.25">
      <c r="A145" s="279"/>
      <c r="B145" s="31" t="s">
        <v>12</v>
      </c>
      <c r="C145" s="7">
        <v>136861.93000000008</v>
      </c>
      <c r="D145" s="8">
        <v>3256.6</v>
      </c>
      <c r="E145" s="8">
        <v>28682.450000000004</v>
      </c>
      <c r="F145" s="8">
        <v>104922.88000000002</v>
      </c>
      <c r="G145" s="1"/>
      <c r="H145" s="7">
        <v>141634.26000000004</v>
      </c>
      <c r="I145" s="8">
        <v>20540.830000000005</v>
      </c>
      <c r="J145" s="8">
        <v>67282.160000000047</v>
      </c>
      <c r="K145" s="9">
        <v>53811.26999999999</v>
      </c>
    </row>
    <row r="146" spans="1:12" x14ac:dyDescent="0.25">
      <c r="A146" s="279"/>
      <c r="B146" s="31" t="s">
        <v>13</v>
      </c>
      <c r="C146" s="7">
        <v>160504.15999999974</v>
      </c>
      <c r="D146" s="8">
        <v>8957.68</v>
      </c>
      <c r="E146" s="8">
        <v>48419.72</v>
      </c>
      <c r="F146" s="8">
        <v>103126.75999999989</v>
      </c>
      <c r="G146" s="1"/>
      <c r="H146" s="7">
        <v>153864.93000000002</v>
      </c>
      <c r="I146" s="8">
        <v>16489.569999999996</v>
      </c>
      <c r="J146" s="8">
        <v>64782.760000000017</v>
      </c>
      <c r="K146" s="9">
        <v>72592.599999999962</v>
      </c>
    </row>
    <row r="147" spans="1:12" x14ac:dyDescent="0.25">
      <c r="A147" s="279"/>
      <c r="B147" s="31" t="s">
        <v>14</v>
      </c>
      <c r="C147" s="7">
        <v>139062.71</v>
      </c>
      <c r="D147" s="8">
        <v>535.28</v>
      </c>
      <c r="E147" s="8">
        <v>40887.07</v>
      </c>
      <c r="F147" s="8">
        <v>97640.360000000146</v>
      </c>
      <c r="G147" s="1"/>
      <c r="H147" s="7">
        <v>186296.70999999988</v>
      </c>
      <c r="I147" s="8">
        <v>23290.11</v>
      </c>
      <c r="J147" s="8">
        <v>65690.950000000041</v>
      </c>
      <c r="K147" s="9">
        <v>97315.650000000052</v>
      </c>
    </row>
    <row r="148" spans="1:12" x14ac:dyDescent="0.25">
      <c r="A148" s="279"/>
      <c r="B148" s="31" t="s">
        <v>15</v>
      </c>
      <c r="C148" s="7">
        <v>122493.83999999998</v>
      </c>
      <c r="D148" s="8">
        <v>1171.7</v>
      </c>
      <c r="E148" s="8">
        <v>33937.260000000009</v>
      </c>
      <c r="F148" s="8">
        <v>87384.880000000019</v>
      </c>
      <c r="G148" s="1"/>
      <c r="H148" s="7">
        <v>132462.44000000003</v>
      </c>
      <c r="I148" s="8">
        <v>8499.7999999999993</v>
      </c>
      <c r="J148" s="8">
        <v>55113.929999999993</v>
      </c>
      <c r="K148" s="9">
        <v>68848.709999999977</v>
      </c>
    </row>
    <row r="149" spans="1:12" ht="14.4" thickBot="1" x14ac:dyDescent="0.3">
      <c r="A149" s="280"/>
      <c r="B149" s="33" t="s">
        <v>16</v>
      </c>
      <c r="C149" s="11">
        <v>112635.92000000023</v>
      </c>
      <c r="D149" s="12">
        <v>0</v>
      </c>
      <c r="E149" s="12">
        <v>37333.24</v>
      </c>
      <c r="F149" s="12">
        <v>75302.67999999992</v>
      </c>
      <c r="G149" s="10"/>
      <c r="H149" s="11">
        <v>138986.61999999997</v>
      </c>
      <c r="I149" s="12">
        <v>9422.98</v>
      </c>
      <c r="J149" s="12">
        <v>77280.680000000051</v>
      </c>
      <c r="K149" s="13">
        <v>52282.960000000014</v>
      </c>
    </row>
    <row r="150" spans="1:12" x14ac:dyDescent="0.25">
      <c r="A150" s="278">
        <v>2016</v>
      </c>
      <c r="B150" s="34" t="s">
        <v>5</v>
      </c>
      <c r="C150" s="16">
        <v>119414.49</v>
      </c>
      <c r="D150" s="17">
        <v>0</v>
      </c>
      <c r="E150" s="8">
        <v>37114.559999999998</v>
      </c>
      <c r="F150" s="17">
        <v>82299.929999999993</v>
      </c>
      <c r="G150" s="15"/>
      <c r="H150" s="16">
        <v>144908.76</v>
      </c>
      <c r="I150" s="17">
        <v>3659</v>
      </c>
      <c r="J150" s="17">
        <v>77452.88</v>
      </c>
      <c r="K150" s="18">
        <v>63796.88</v>
      </c>
    </row>
    <row r="151" spans="1:12" x14ac:dyDescent="0.25">
      <c r="A151" s="279"/>
      <c r="B151" s="31" t="s">
        <v>6</v>
      </c>
      <c r="C151" s="7">
        <v>119977.69</v>
      </c>
      <c r="D151" s="8">
        <v>4758.9399999999996</v>
      </c>
      <c r="E151" s="8">
        <v>31192.55</v>
      </c>
      <c r="F151" s="8">
        <v>84026.2</v>
      </c>
      <c r="G151" s="1"/>
      <c r="H151" s="7">
        <v>161721.79999999999</v>
      </c>
      <c r="I151" s="8">
        <v>2147</v>
      </c>
      <c r="J151" s="8">
        <v>94471.82</v>
      </c>
      <c r="K151" s="9">
        <v>65102.98</v>
      </c>
    </row>
    <row r="152" spans="1:12" x14ac:dyDescent="0.25">
      <c r="A152" s="279"/>
      <c r="B152" s="31" t="s">
        <v>7</v>
      </c>
      <c r="C152" s="7">
        <v>145767.92000000001</v>
      </c>
      <c r="D152" s="8">
        <v>4362.99</v>
      </c>
      <c r="E152" s="8">
        <v>38396.54</v>
      </c>
      <c r="F152" s="8">
        <v>103008.39</v>
      </c>
      <c r="G152" s="1"/>
      <c r="H152" s="7">
        <v>173019.95</v>
      </c>
      <c r="I152" s="8">
        <v>1477</v>
      </c>
      <c r="J152" s="8">
        <v>80653.600000000006</v>
      </c>
      <c r="K152" s="9">
        <v>90889.35</v>
      </c>
    </row>
    <row r="153" spans="1:12" x14ac:dyDescent="0.25">
      <c r="A153" s="279"/>
      <c r="B153" s="31" t="s">
        <v>8</v>
      </c>
      <c r="C153" s="7">
        <v>132024.70000000001</v>
      </c>
      <c r="D153" s="8">
        <v>2696.52</v>
      </c>
      <c r="E153" s="8">
        <v>52883.56</v>
      </c>
      <c r="F153" s="8">
        <v>76444.62</v>
      </c>
      <c r="G153" s="1"/>
      <c r="H153" s="7">
        <v>161360.62</v>
      </c>
      <c r="I153" s="8">
        <v>1070</v>
      </c>
      <c r="J153" s="8">
        <v>91381.88</v>
      </c>
      <c r="K153" s="9">
        <v>68908.740000000005</v>
      </c>
    </row>
    <row r="154" spans="1:12" x14ac:dyDescent="0.25">
      <c r="A154" s="279"/>
      <c r="B154" s="31" t="s">
        <v>9</v>
      </c>
      <c r="C154" s="7">
        <v>189882.62</v>
      </c>
      <c r="D154" s="8">
        <v>34353.760000000002</v>
      </c>
      <c r="E154" s="8">
        <v>39945.94</v>
      </c>
      <c r="F154" s="8">
        <v>115582.92</v>
      </c>
      <c r="G154" s="1"/>
      <c r="H154" s="7">
        <v>166785.46</v>
      </c>
      <c r="I154" s="8">
        <v>656</v>
      </c>
      <c r="J154" s="8">
        <v>102570.72</v>
      </c>
      <c r="K154" s="9">
        <v>63558.74</v>
      </c>
    </row>
    <row r="155" spans="1:12" x14ac:dyDescent="0.25">
      <c r="A155" s="279"/>
      <c r="B155" s="31" t="s">
        <v>10</v>
      </c>
      <c r="C155" s="7">
        <v>184465.35</v>
      </c>
      <c r="D155" s="8">
        <v>6397.65</v>
      </c>
      <c r="E155" s="8">
        <v>70721</v>
      </c>
      <c r="F155" s="8">
        <v>107346.7</v>
      </c>
      <c r="G155" s="1"/>
      <c r="H155" s="7">
        <v>139146.94</v>
      </c>
      <c r="I155" s="8">
        <v>800</v>
      </c>
      <c r="J155" s="8">
        <v>83100.63</v>
      </c>
      <c r="K155" s="9">
        <v>55246.31</v>
      </c>
      <c r="L155" s="198"/>
    </row>
    <row r="156" spans="1:12" x14ac:dyDescent="0.25">
      <c r="A156" s="279"/>
      <c r="B156" s="31" t="s">
        <v>11</v>
      </c>
      <c r="C156" s="7">
        <v>264008.23</v>
      </c>
      <c r="D156" s="8">
        <v>103530.72</v>
      </c>
      <c r="E156" s="8">
        <v>58895.68</v>
      </c>
      <c r="F156" s="8">
        <v>101581.83</v>
      </c>
      <c r="G156" s="1"/>
      <c r="H156" s="7">
        <v>128752.19</v>
      </c>
      <c r="I156" s="8">
        <v>533</v>
      </c>
      <c r="J156" s="8">
        <v>75225.320000000007</v>
      </c>
      <c r="K156" s="9">
        <v>52993.87</v>
      </c>
      <c r="L156" s="198"/>
    </row>
    <row r="157" spans="1:12" x14ac:dyDescent="0.25">
      <c r="A157" s="279"/>
      <c r="B157" s="31" t="s">
        <v>12</v>
      </c>
      <c r="C157" s="7">
        <v>255960.87</v>
      </c>
      <c r="D157" s="8">
        <v>107724</v>
      </c>
      <c r="E157" s="8">
        <v>60365.26</v>
      </c>
      <c r="F157" s="8">
        <v>87871.61</v>
      </c>
      <c r="G157" s="1"/>
      <c r="H157" s="7">
        <v>139615.96</v>
      </c>
      <c r="I157" s="8">
        <v>574</v>
      </c>
      <c r="J157" s="8">
        <v>79473.33</v>
      </c>
      <c r="K157" s="9">
        <v>59568.63</v>
      </c>
      <c r="L157" s="198"/>
    </row>
    <row r="158" spans="1:12" x14ac:dyDescent="0.25">
      <c r="A158" s="279"/>
      <c r="B158" s="31" t="s">
        <v>13</v>
      </c>
      <c r="C158" s="7">
        <v>142543.87</v>
      </c>
      <c r="D158" s="8">
        <v>28247</v>
      </c>
      <c r="E158" s="8">
        <v>37725.629999999997</v>
      </c>
      <c r="F158" s="8">
        <v>76571.240000000005</v>
      </c>
      <c r="G158" s="1"/>
      <c r="H158" s="7">
        <v>159419.48000000001</v>
      </c>
      <c r="I158" s="8">
        <v>164</v>
      </c>
      <c r="J158" s="8">
        <v>75164.100000000006</v>
      </c>
      <c r="K158" s="9">
        <v>84091.38</v>
      </c>
      <c r="L158" s="198"/>
    </row>
    <row r="159" spans="1:12" x14ac:dyDescent="0.25">
      <c r="A159" s="279"/>
      <c r="B159" s="31" t="s">
        <v>14</v>
      </c>
      <c r="C159" s="7">
        <v>146486.82999999999</v>
      </c>
      <c r="D159" s="8">
        <v>18573.080000000002</v>
      </c>
      <c r="E159" s="8">
        <v>44264.7</v>
      </c>
      <c r="F159" s="8">
        <v>83649.05</v>
      </c>
      <c r="G159" s="1"/>
      <c r="H159" s="7">
        <v>121886.21</v>
      </c>
      <c r="I159" s="8">
        <v>128</v>
      </c>
      <c r="J159" s="8">
        <v>81210.759999999995</v>
      </c>
      <c r="K159" s="9">
        <v>40547.449999999997</v>
      </c>
      <c r="L159" s="198"/>
    </row>
    <row r="160" spans="1:12" x14ac:dyDescent="0.25">
      <c r="A160" s="279"/>
      <c r="B160" s="31" t="s">
        <v>15</v>
      </c>
      <c r="C160" s="7">
        <v>168301.66</v>
      </c>
      <c r="D160" s="8">
        <v>41163.67</v>
      </c>
      <c r="E160" s="8">
        <v>42587.64</v>
      </c>
      <c r="F160" s="8">
        <v>84550.35</v>
      </c>
      <c r="G160" s="1"/>
      <c r="H160" s="7">
        <v>109694.54</v>
      </c>
      <c r="I160" s="8"/>
      <c r="J160" s="8">
        <v>64684.3</v>
      </c>
      <c r="K160" s="9">
        <v>45010.239999999998</v>
      </c>
      <c r="L160" s="198"/>
    </row>
    <row r="161" spans="1:12" ht="14.4" thickBot="1" x14ac:dyDescent="0.3">
      <c r="A161" s="280"/>
      <c r="B161" s="33" t="s">
        <v>16</v>
      </c>
      <c r="C161" s="11">
        <v>110710.36</v>
      </c>
      <c r="D161" s="12">
        <v>20115.89</v>
      </c>
      <c r="E161" s="12">
        <v>30466.57</v>
      </c>
      <c r="F161" s="12">
        <v>60127.9</v>
      </c>
      <c r="G161" s="10"/>
      <c r="H161" s="11">
        <v>97772.31</v>
      </c>
      <c r="I161" s="12"/>
      <c r="J161" s="12">
        <v>76780.47</v>
      </c>
      <c r="K161" s="13">
        <v>20991.84</v>
      </c>
      <c r="L161" s="198"/>
    </row>
    <row r="162" spans="1:12" x14ac:dyDescent="0.25">
      <c r="A162" s="278">
        <v>2017</v>
      </c>
      <c r="B162" s="34" t="s">
        <v>5</v>
      </c>
      <c r="C162" s="16">
        <v>129456.77</v>
      </c>
      <c r="D162" s="17">
        <v>17900.759999999998</v>
      </c>
      <c r="E162" s="8">
        <v>46094.91</v>
      </c>
      <c r="F162" s="17">
        <v>65461.1</v>
      </c>
      <c r="G162" s="15"/>
      <c r="H162" s="16">
        <v>97351.51</v>
      </c>
      <c r="I162" s="17"/>
      <c r="J162" s="17">
        <v>63027.6</v>
      </c>
      <c r="K162" s="18">
        <v>34323.910000000003</v>
      </c>
      <c r="L162" s="198"/>
    </row>
    <row r="163" spans="1:12" x14ac:dyDescent="0.25">
      <c r="A163" s="279"/>
      <c r="B163" s="31" t="s">
        <v>6</v>
      </c>
      <c r="C163" s="7">
        <v>150780.01</v>
      </c>
      <c r="D163" s="8">
        <v>10709.76</v>
      </c>
      <c r="E163" s="8">
        <v>53552.94</v>
      </c>
      <c r="F163" s="8">
        <v>86517.31</v>
      </c>
      <c r="G163" s="1"/>
      <c r="H163" s="7">
        <v>150959.20000000001</v>
      </c>
      <c r="I163" s="8"/>
      <c r="J163" s="8">
        <v>88123.68</v>
      </c>
      <c r="K163" s="9">
        <v>62835.519999999997</v>
      </c>
      <c r="L163" s="198"/>
    </row>
    <row r="164" spans="1:12" x14ac:dyDescent="0.25">
      <c r="A164" s="279"/>
      <c r="B164" s="31" t="s">
        <v>7</v>
      </c>
      <c r="C164" s="7">
        <v>124795.88</v>
      </c>
      <c r="D164" s="8">
        <v>9939.4</v>
      </c>
      <c r="E164" s="8">
        <v>38166.43</v>
      </c>
      <c r="F164" s="8">
        <v>76690.05</v>
      </c>
      <c r="G164" s="1"/>
      <c r="H164" s="7">
        <v>149160.12</v>
      </c>
      <c r="I164" s="8">
        <v>7783</v>
      </c>
      <c r="J164" s="8">
        <v>98831.22</v>
      </c>
      <c r="K164" s="9">
        <v>42545.9</v>
      </c>
      <c r="L164" s="198"/>
    </row>
    <row r="165" spans="1:12" x14ac:dyDescent="0.25">
      <c r="A165" s="279"/>
      <c r="B165" s="31" t="s">
        <v>8</v>
      </c>
      <c r="C165" s="7">
        <v>114353.56</v>
      </c>
      <c r="D165" s="8">
        <v>15065.98</v>
      </c>
      <c r="E165" s="8">
        <v>26720.93</v>
      </c>
      <c r="F165" s="8">
        <v>72566.649999999994</v>
      </c>
      <c r="G165" s="1"/>
      <c r="H165" s="7">
        <v>109421.02</v>
      </c>
      <c r="I165" s="8">
        <v>4644</v>
      </c>
      <c r="J165" s="8">
        <v>59865.82</v>
      </c>
      <c r="K165" s="9">
        <v>44911.199999999997</v>
      </c>
      <c r="L165" s="198"/>
    </row>
    <row r="166" spans="1:12" x14ac:dyDescent="0.25">
      <c r="A166" s="279"/>
      <c r="B166" s="31" t="s">
        <v>9</v>
      </c>
      <c r="C166" s="7">
        <v>139593.54</v>
      </c>
      <c r="D166" s="8">
        <v>8930</v>
      </c>
      <c r="E166" s="8">
        <v>61769.36</v>
      </c>
      <c r="F166" s="8">
        <v>68894.179999999993</v>
      </c>
      <c r="G166" s="1"/>
      <c r="H166" s="7">
        <v>73686.84</v>
      </c>
      <c r="I166" s="8">
        <v>4773</v>
      </c>
      <c r="J166" s="8">
        <v>33402.370000000003</v>
      </c>
      <c r="K166" s="9">
        <v>35511.47</v>
      </c>
      <c r="L166" s="198"/>
    </row>
    <row r="167" spans="1:12" x14ac:dyDescent="0.25">
      <c r="A167" s="279"/>
      <c r="B167" s="31" t="s">
        <v>10</v>
      </c>
      <c r="C167" s="7">
        <v>110290</v>
      </c>
      <c r="D167" s="8">
        <v>141</v>
      </c>
      <c r="E167" s="8">
        <v>34999.379999999997</v>
      </c>
      <c r="F167" s="8">
        <v>75149.62</v>
      </c>
      <c r="G167" s="1"/>
      <c r="H167" s="7">
        <v>139724.91</v>
      </c>
      <c r="I167" s="8">
        <v>2322</v>
      </c>
      <c r="J167" s="8">
        <v>100769.36</v>
      </c>
      <c r="K167" s="9">
        <v>36633.550000000003</v>
      </c>
      <c r="L167" s="198"/>
    </row>
    <row r="168" spans="1:12" x14ac:dyDescent="0.25">
      <c r="A168" s="279"/>
      <c r="B168" s="31" t="s">
        <v>11</v>
      </c>
      <c r="C168" s="7">
        <v>129604.21</v>
      </c>
      <c r="D168" s="8">
        <v>188</v>
      </c>
      <c r="E168" s="8">
        <v>50493.23</v>
      </c>
      <c r="F168" s="8">
        <v>78922.98</v>
      </c>
      <c r="G168" s="1"/>
      <c r="H168" s="7">
        <v>136619.22</v>
      </c>
      <c r="I168" s="8">
        <v>86</v>
      </c>
      <c r="J168" s="8">
        <v>95903.09</v>
      </c>
      <c r="K168" s="9">
        <v>40630.129999999997</v>
      </c>
      <c r="L168" s="198"/>
    </row>
    <row r="169" spans="1:12" x14ac:dyDescent="0.25">
      <c r="A169" s="279"/>
      <c r="B169" s="31" t="s">
        <v>12</v>
      </c>
      <c r="C169" s="7">
        <v>116240.36</v>
      </c>
      <c r="D169" s="8">
        <v>0</v>
      </c>
      <c r="E169" s="8">
        <v>36549.879999999997</v>
      </c>
      <c r="F169" s="8">
        <v>79690.48</v>
      </c>
      <c r="G169" s="1"/>
      <c r="H169" s="7">
        <v>115673.28</v>
      </c>
      <c r="I169" s="8"/>
      <c r="J169" s="8">
        <v>70092.09</v>
      </c>
      <c r="K169" s="9">
        <v>45581.19</v>
      </c>
      <c r="L169" s="198"/>
    </row>
    <row r="170" spans="1:12" x14ac:dyDescent="0.25">
      <c r="A170" s="279"/>
      <c r="B170" s="31" t="s">
        <v>13</v>
      </c>
      <c r="C170" s="7">
        <v>111763.03</v>
      </c>
      <c r="D170" s="8">
        <v>0</v>
      </c>
      <c r="E170" s="8">
        <v>33364.15</v>
      </c>
      <c r="F170" s="8">
        <v>78398.880000000005</v>
      </c>
      <c r="G170" s="1"/>
      <c r="H170" s="7">
        <v>118312.93</v>
      </c>
      <c r="I170" s="8"/>
      <c r="J170" s="8">
        <v>84330.89</v>
      </c>
      <c r="K170" s="9">
        <v>33982.04</v>
      </c>
      <c r="L170" s="198"/>
    </row>
    <row r="171" spans="1:12" x14ac:dyDescent="0.25">
      <c r="A171" s="279"/>
      <c r="B171" s="31" t="s">
        <v>14</v>
      </c>
      <c r="C171" s="7">
        <v>108782.13</v>
      </c>
      <c r="D171" s="8">
        <v>0</v>
      </c>
      <c r="E171" s="8">
        <v>27571.21</v>
      </c>
      <c r="F171" s="8">
        <v>81210.92</v>
      </c>
      <c r="G171" s="1"/>
      <c r="H171" s="7">
        <v>92819.839999999997</v>
      </c>
      <c r="I171" s="8"/>
      <c r="J171" s="8">
        <v>70263.5</v>
      </c>
      <c r="K171" s="9">
        <v>22556.34</v>
      </c>
      <c r="L171" s="198"/>
    </row>
    <row r="172" spans="1:12" x14ac:dyDescent="0.25">
      <c r="A172" s="279"/>
      <c r="B172" s="31" t="s">
        <v>15</v>
      </c>
      <c r="C172" s="7">
        <v>112188.18</v>
      </c>
      <c r="D172" s="8">
        <v>0</v>
      </c>
      <c r="E172" s="8">
        <v>28022.560000000001</v>
      </c>
      <c r="F172" s="8">
        <v>84165.62</v>
      </c>
      <c r="G172" s="1"/>
      <c r="H172" s="7">
        <v>106309.64</v>
      </c>
      <c r="I172" s="8"/>
      <c r="J172" s="8">
        <v>72047.320000000007</v>
      </c>
      <c r="K172" s="9">
        <v>34262.32</v>
      </c>
      <c r="L172" s="198"/>
    </row>
    <row r="173" spans="1:12" ht="14.4" thickBot="1" x14ac:dyDescent="0.3">
      <c r="A173" s="280"/>
      <c r="B173" s="33" t="s">
        <v>16</v>
      </c>
      <c r="C173" s="11">
        <v>143916.04</v>
      </c>
      <c r="D173" s="12">
        <v>3102</v>
      </c>
      <c r="E173" s="12">
        <v>38192.18</v>
      </c>
      <c r="F173" s="12">
        <v>102621.86</v>
      </c>
      <c r="G173" s="10"/>
      <c r="H173" s="11">
        <v>98987.24</v>
      </c>
      <c r="I173" s="12"/>
      <c r="J173" s="12">
        <v>63666.19</v>
      </c>
      <c r="K173" s="13">
        <v>35321.050000000003</v>
      </c>
      <c r="L173" s="198"/>
    </row>
    <row r="174" spans="1:12" x14ac:dyDescent="0.25">
      <c r="A174" s="281">
        <v>2018</v>
      </c>
      <c r="B174" s="34" t="s">
        <v>5</v>
      </c>
      <c r="C174" s="16">
        <v>176596.88</v>
      </c>
      <c r="D174" s="35">
        <v>1735</v>
      </c>
      <c r="E174" s="35">
        <v>81380.17</v>
      </c>
      <c r="F174" s="35">
        <v>93481.71</v>
      </c>
      <c r="G174" s="15"/>
      <c r="H174" s="16">
        <v>136530.42000000001</v>
      </c>
      <c r="I174" s="35">
        <v>1843.6</v>
      </c>
      <c r="J174" s="35">
        <v>86206.2</v>
      </c>
      <c r="K174" s="36">
        <v>48480.62</v>
      </c>
      <c r="L174" s="198"/>
    </row>
    <row r="175" spans="1:12" x14ac:dyDescent="0.25">
      <c r="A175" s="282"/>
      <c r="B175" s="31" t="s">
        <v>6</v>
      </c>
      <c r="C175" s="7">
        <v>150238.53</v>
      </c>
      <c r="D175" s="22">
        <v>-1660</v>
      </c>
      <c r="E175" s="22">
        <v>79852.38</v>
      </c>
      <c r="F175" s="22">
        <v>72046.149999999994</v>
      </c>
      <c r="G175" s="1"/>
      <c r="H175" s="7">
        <v>144764.26999999999</v>
      </c>
      <c r="I175" s="22">
        <v>1843.6</v>
      </c>
      <c r="J175" s="22">
        <v>88253.19</v>
      </c>
      <c r="K175" s="28">
        <v>54667.48</v>
      </c>
      <c r="L175" s="198"/>
    </row>
    <row r="176" spans="1:12" x14ac:dyDescent="0.25">
      <c r="A176" s="282"/>
      <c r="B176" s="31" t="s">
        <v>7</v>
      </c>
      <c r="C176" s="7">
        <v>133836.91</v>
      </c>
      <c r="D176" s="22">
        <v>1552.42</v>
      </c>
      <c r="E176" s="22">
        <v>63455.43</v>
      </c>
      <c r="F176" s="22">
        <v>68829.06</v>
      </c>
      <c r="G176" s="1"/>
      <c r="H176" s="7">
        <v>134423.53</v>
      </c>
      <c r="I176" s="22">
        <v>1843.6</v>
      </c>
      <c r="J176" s="22">
        <v>96212.98</v>
      </c>
      <c r="K176" s="28">
        <v>36366.949999999997</v>
      </c>
      <c r="L176" s="198"/>
    </row>
    <row r="177" spans="1:12" x14ac:dyDescent="0.25">
      <c r="A177" s="282"/>
      <c r="B177" s="31" t="s">
        <v>8</v>
      </c>
      <c r="C177" s="7">
        <v>108477</v>
      </c>
      <c r="D177" s="22">
        <v>995.6</v>
      </c>
      <c r="E177" s="22">
        <v>50035.86</v>
      </c>
      <c r="F177" s="22">
        <v>57445.54</v>
      </c>
      <c r="G177" s="1"/>
      <c r="H177" s="7">
        <v>120310.23</v>
      </c>
      <c r="I177" s="22">
        <v>1843.6</v>
      </c>
      <c r="J177" s="22">
        <v>79516.37</v>
      </c>
      <c r="K177" s="28">
        <v>38950.26</v>
      </c>
      <c r="L177" s="198"/>
    </row>
    <row r="178" spans="1:12" x14ac:dyDescent="0.25">
      <c r="A178" s="282"/>
      <c r="B178" s="31" t="s">
        <v>9</v>
      </c>
      <c r="C178" s="7">
        <v>132843.39000000001</v>
      </c>
      <c r="D178" s="22">
        <v>260.52</v>
      </c>
      <c r="E178" s="22">
        <v>74925.33</v>
      </c>
      <c r="F178" s="22">
        <v>57657.54</v>
      </c>
      <c r="G178" s="1"/>
      <c r="H178" s="7">
        <v>130578.47</v>
      </c>
      <c r="I178" s="22">
        <v>1843.6</v>
      </c>
      <c r="J178" s="22">
        <v>87882.36</v>
      </c>
      <c r="K178" s="28">
        <v>40852.51</v>
      </c>
      <c r="L178" s="198"/>
    </row>
    <row r="179" spans="1:12" x14ac:dyDescent="0.25">
      <c r="A179" s="282"/>
      <c r="B179" s="31" t="s">
        <v>10</v>
      </c>
      <c r="C179" s="7">
        <v>115120.03</v>
      </c>
      <c r="D179" s="22">
        <v>6404.68</v>
      </c>
      <c r="E179" s="22">
        <v>59107.64</v>
      </c>
      <c r="F179" s="22">
        <v>49607.71</v>
      </c>
      <c r="G179" s="1"/>
      <c r="H179" s="7">
        <v>121656.54</v>
      </c>
      <c r="I179" s="22">
        <v>1843.6</v>
      </c>
      <c r="J179" s="22">
        <v>82678.12</v>
      </c>
      <c r="K179" s="28">
        <v>37134.82</v>
      </c>
      <c r="L179" s="198"/>
    </row>
    <row r="180" spans="1:12" x14ac:dyDescent="0.25">
      <c r="A180" s="282"/>
      <c r="B180" s="31" t="s">
        <v>11</v>
      </c>
      <c r="C180" s="7">
        <v>102866.23</v>
      </c>
      <c r="D180" s="22">
        <v>161.26</v>
      </c>
      <c r="E180" s="22">
        <v>46242.81</v>
      </c>
      <c r="F180" s="22">
        <v>56462.16</v>
      </c>
      <c r="G180" s="1"/>
      <c r="H180" s="7">
        <v>137970.23999999999</v>
      </c>
      <c r="I180" s="22">
        <v>1382.7</v>
      </c>
      <c r="J180" s="22">
        <v>92467.98</v>
      </c>
      <c r="K180" s="28">
        <v>44119.56</v>
      </c>
      <c r="L180" s="198"/>
    </row>
    <row r="181" spans="1:12" x14ac:dyDescent="0.25">
      <c r="A181" s="282"/>
      <c r="B181" s="31" t="s">
        <v>12</v>
      </c>
      <c r="C181" s="7">
        <v>168193.6</v>
      </c>
      <c r="D181" s="22">
        <v>0</v>
      </c>
      <c r="E181" s="22">
        <v>85962.94</v>
      </c>
      <c r="F181" s="22">
        <v>82230.66</v>
      </c>
      <c r="G181" s="1"/>
      <c r="H181" s="7">
        <v>149626.54</v>
      </c>
      <c r="I181" s="22">
        <v>184.36</v>
      </c>
      <c r="J181" s="22">
        <v>111948.77</v>
      </c>
      <c r="K181" s="28">
        <v>37493.410000000003</v>
      </c>
      <c r="L181" s="198"/>
    </row>
    <row r="182" spans="1:12" x14ac:dyDescent="0.25">
      <c r="A182" s="282"/>
      <c r="B182" s="31" t="s">
        <v>13</v>
      </c>
      <c r="C182" s="7">
        <v>162532.73000000001</v>
      </c>
      <c r="D182" s="22">
        <v>0</v>
      </c>
      <c r="E182" s="22">
        <v>86393.98</v>
      </c>
      <c r="F182" s="22">
        <v>76138.75</v>
      </c>
      <c r="G182" s="1"/>
      <c r="H182" s="7">
        <v>156188.38</v>
      </c>
      <c r="I182" s="22">
        <v>92.18</v>
      </c>
      <c r="J182" s="22">
        <v>116967.81</v>
      </c>
      <c r="K182" s="28">
        <v>39128.39</v>
      </c>
      <c r="L182" s="198"/>
    </row>
    <row r="183" spans="1:12" x14ac:dyDescent="0.25">
      <c r="A183" s="282"/>
      <c r="B183" s="31" t="s">
        <v>14</v>
      </c>
      <c r="C183" s="7">
        <v>132669.71</v>
      </c>
      <c r="D183" s="22">
        <v>173.32</v>
      </c>
      <c r="E183" s="22">
        <v>61989.02</v>
      </c>
      <c r="F183" s="22">
        <v>70507.37</v>
      </c>
      <c r="G183" s="1"/>
      <c r="H183" s="7">
        <v>139093.92000000001</v>
      </c>
      <c r="I183" s="22"/>
      <c r="J183" s="22">
        <v>94630.98</v>
      </c>
      <c r="K183" s="28">
        <v>44462.94</v>
      </c>
      <c r="L183" s="198"/>
    </row>
    <row r="184" spans="1:12" x14ac:dyDescent="0.25">
      <c r="A184" s="282"/>
      <c r="B184" s="31" t="s">
        <v>15</v>
      </c>
      <c r="C184" s="7">
        <v>150170.5</v>
      </c>
      <c r="D184" s="22">
        <v>519.05999999999995</v>
      </c>
      <c r="E184" s="22">
        <v>81255.98</v>
      </c>
      <c r="F184" s="22">
        <v>68395.460000000006</v>
      </c>
      <c r="G184" s="1"/>
      <c r="H184" s="7">
        <v>128566.53</v>
      </c>
      <c r="I184" s="22"/>
      <c r="J184" s="22">
        <v>91885.17</v>
      </c>
      <c r="K184" s="28">
        <v>36681.360000000001</v>
      </c>
      <c r="L184" s="198"/>
    </row>
    <row r="185" spans="1:12" ht="14.4" thickBot="1" x14ac:dyDescent="0.3">
      <c r="A185" s="283"/>
      <c r="B185" s="33" t="s">
        <v>16</v>
      </c>
      <c r="C185" s="11">
        <v>122051.35</v>
      </c>
      <c r="D185" s="29">
        <v>1583.55</v>
      </c>
      <c r="E185" s="29">
        <v>62592.83</v>
      </c>
      <c r="F185" s="29">
        <v>57874.97</v>
      </c>
      <c r="G185" s="10"/>
      <c r="H185" s="11">
        <v>92456.51</v>
      </c>
      <c r="I185" s="29"/>
      <c r="J185" s="29">
        <v>67714.899999999994</v>
      </c>
      <c r="K185" s="30">
        <v>24741.61</v>
      </c>
      <c r="L185" s="198"/>
    </row>
    <row r="186" spans="1:12" x14ac:dyDescent="0.25">
      <c r="A186" s="278">
        <v>2019</v>
      </c>
      <c r="B186" s="34" t="s">
        <v>5</v>
      </c>
      <c r="C186" s="16">
        <v>119110.58</v>
      </c>
      <c r="D186" s="35">
        <v>427.93</v>
      </c>
      <c r="E186" s="35">
        <v>48248.18</v>
      </c>
      <c r="F186" s="35">
        <v>70434.47</v>
      </c>
      <c r="G186" s="15"/>
      <c r="H186" s="16">
        <v>107362.07</v>
      </c>
      <c r="I186" s="35"/>
      <c r="J186" s="35">
        <v>71911.31</v>
      </c>
      <c r="K186" s="36">
        <v>35450.76</v>
      </c>
      <c r="L186" s="198"/>
    </row>
    <row r="187" spans="1:12" x14ac:dyDescent="0.25">
      <c r="A187" s="279"/>
      <c r="B187" s="31" t="s">
        <v>6</v>
      </c>
      <c r="C187" s="73">
        <v>123473.42</v>
      </c>
      <c r="D187" s="74">
        <v>5044.38</v>
      </c>
      <c r="E187" s="74">
        <v>55186.95</v>
      </c>
      <c r="F187" s="74">
        <v>63242.09</v>
      </c>
      <c r="G187" s="75"/>
      <c r="H187" s="73">
        <v>124121.38</v>
      </c>
      <c r="I187" s="74"/>
      <c r="J187" s="74">
        <v>89909.22</v>
      </c>
      <c r="K187" s="28">
        <v>34212.160000000003</v>
      </c>
      <c r="L187" s="198"/>
    </row>
    <row r="188" spans="1:12" x14ac:dyDescent="0.25">
      <c r="A188" s="279"/>
      <c r="B188" s="31" t="s">
        <v>7</v>
      </c>
      <c r="C188" s="73">
        <v>112325.63</v>
      </c>
      <c r="D188" s="74">
        <v>773.16</v>
      </c>
      <c r="E188" s="74">
        <v>37600.21</v>
      </c>
      <c r="F188" s="74">
        <v>73952.259999999995</v>
      </c>
      <c r="G188" s="75"/>
      <c r="H188" s="73">
        <v>133545.19</v>
      </c>
      <c r="I188" s="74"/>
      <c r="J188" s="74">
        <v>94597.119999999995</v>
      </c>
      <c r="K188" s="28">
        <v>38948.07</v>
      </c>
      <c r="L188" s="212"/>
    </row>
    <row r="189" spans="1:12" x14ac:dyDescent="0.25">
      <c r="A189" s="279"/>
      <c r="B189" s="31" t="s">
        <v>8</v>
      </c>
      <c r="C189" s="73">
        <v>127811.33</v>
      </c>
      <c r="D189" s="74">
        <v>3997.7</v>
      </c>
      <c r="E189" s="74">
        <v>63098.87</v>
      </c>
      <c r="F189" s="74">
        <v>60714.76</v>
      </c>
      <c r="G189" s="75"/>
      <c r="H189" s="73">
        <v>128425.06</v>
      </c>
      <c r="I189" s="74"/>
      <c r="J189" s="74">
        <v>84377.46</v>
      </c>
      <c r="K189" s="28">
        <v>44047.6</v>
      </c>
      <c r="L189" s="198"/>
    </row>
    <row r="190" spans="1:12" x14ac:dyDescent="0.25">
      <c r="A190" s="279"/>
      <c r="B190" s="31" t="s">
        <v>9</v>
      </c>
      <c r="C190" s="73">
        <v>153312.47</v>
      </c>
      <c r="D190" s="74">
        <v>3506.34</v>
      </c>
      <c r="E190" s="74">
        <v>97130.46</v>
      </c>
      <c r="F190" s="74">
        <v>52675.67</v>
      </c>
      <c r="G190" s="75"/>
      <c r="H190" s="73">
        <v>144471.04000000001</v>
      </c>
      <c r="I190" s="74"/>
      <c r="J190" s="74">
        <v>94258.44</v>
      </c>
      <c r="K190" s="28">
        <v>50212.6</v>
      </c>
      <c r="L190" s="198"/>
    </row>
    <row r="191" spans="1:12" x14ac:dyDescent="0.25">
      <c r="A191" s="279"/>
      <c r="B191" s="31" t="s">
        <v>10</v>
      </c>
      <c r="C191" s="73">
        <v>120457.62</v>
      </c>
      <c r="D191" s="74">
        <v>2524.96</v>
      </c>
      <c r="E191" s="74">
        <v>67748.850000000006</v>
      </c>
      <c r="F191" s="74">
        <v>50183.81</v>
      </c>
      <c r="G191" s="75"/>
      <c r="H191" s="73">
        <v>124821.85</v>
      </c>
      <c r="I191" s="74"/>
      <c r="J191" s="74">
        <v>86894.33</v>
      </c>
      <c r="K191" s="28">
        <v>37927.519999999997</v>
      </c>
      <c r="L191" s="198"/>
    </row>
    <row r="192" spans="1:12" x14ac:dyDescent="0.25">
      <c r="A192" s="279"/>
      <c r="B192" s="31" t="s">
        <v>11</v>
      </c>
      <c r="C192" s="73">
        <v>141879.51999999999</v>
      </c>
      <c r="D192" s="74">
        <v>4569.92</v>
      </c>
      <c r="E192" s="74">
        <v>80599.350000000006</v>
      </c>
      <c r="F192" s="74">
        <v>56710.25</v>
      </c>
      <c r="G192" s="75"/>
      <c r="H192" s="73">
        <v>184697.7</v>
      </c>
      <c r="I192" s="74">
        <v>20900</v>
      </c>
      <c r="J192" s="74">
        <v>113396.99</v>
      </c>
      <c r="K192" s="28">
        <v>50400.71</v>
      </c>
      <c r="L192" s="198"/>
    </row>
    <row r="193" spans="1:12" x14ac:dyDescent="0.25">
      <c r="A193" s="279"/>
      <c r="B193" s="31" t="s">
        <v>12</v>
      </c>
      <c r="C193" s="73">
        <v>127266.08</v>
      </c>
      <c r="D193" s="74">
        <v>6668.04</v>
      </c>
      <c r="E193" s="74">
        <v>59404.42</v>
      </c>
      <c r="F193" s="74">
        <v>61193.62</v>
      </c>
      <c r="G193" s="75"/>
      <c r="H193" s="73">
        <v>138773.64000000001</v>
      </c>
      <c r="I193" s="74">
        <v>1600</v>
      </c>
      <c r="J193" s="74">
        <v>102278.85</v>
      </c>
      <c r="K193" s="28">
        <v>34894.79</v>
      </c>
      <c r="L193" s="198"/>
    </row>
    <row r="194" spans="1:12" x14ac:dyDescent="0.25">
      <c r="A194" s="279"/>
      <c r="B194" s="31" t="s">
        <v>13</v>
      </c>
      <c r="C194" s="73">
        <v>121327.11</v>
      </c>
      <c r="D194" s="74">
        <v>11348.36</v>
      </c>
      <c r="E194" s="74">
        <v>47214.77</v>
      </c>
      <c r="F194" s="74">
        <v>62763.98</v>
      </c>
      <c r="G194" s="75"/>
      <c r="H194" s="73">
        <v>118159.85</v>
      </c>
      <c r="I194" s="74">
        <v>100</v>
      </c>
      <c r="J194" s="74">
        <v>85294.07</v>
      </c>
      <c r="K194" s="28">
        <v>32765.78</v>
      </c>
      <c r="L194" s="198"/>
    </row>
    <row r="195" spans="1:12" x14ac:dyDescent="0.25">
      <c r="A195" s="279"/>
      <c r="B195" s="31" t="s">
        <v>14</v>
      </c>
      <c r="C195" s="73">
        <v>118774.69</v>
      </c>
      <c r="D195" s="74">
        <v>2964.65</v>
      </c>
      <c r="E195" s="74">
        <v>48140.77</v>
      </c>
      <c r="F195" s="74">
        <v>67669.27</v>
      </c>
      <c r="G195" s="75"/>
      <c r="H195" s="73">
        <v>121383.89</v>
      </c>
      <c r="I195" s="74">
        <v>400</v>
      </c>
      <c r="J195" s="74">
        <v>86754.06</v>
      </c>
      <c r="K195" s="28">
        <v>34229.83</v>
      </c>
      <c r="L195" s="198"/>
    </row>
    <row r="196" spans="1:12" x14ac:dyDescent="0.25">
      <c r="A196" s="279"/>
      <c r="B196" s="31" t="s">
        <v>15</v>
      </c>
      <c r="C196" s="73">
        <v>177629.06</v>
      </c>
      <c r="D196" s="74">
        <v>3754.6</v>
      </c>
      <c r="E196" s="74">
        <v>116585.8</v>
      </c>
      <c r="F196" s="74">
        <v>57288.66</v>
      </c>
      <c r="G196" s="75"/>
      <c r="H196" s="73">
        <v>151848.4</v>
      </c>
      <c r="I196" s="74">
        <v>400</v>
      </c>
      <c r="J196" s="74">
        <v>88224.62</v>
      </c>
      <c r="K196" s="28">
        <v>63223.78</v>
      </c>
      <c r="L196" s="198"/>
    </row>
    <row r="197" spans="1:12" ht="14.4" thickBot="1" x14ac:dyDescent="0.3">
      <c r="A197" s="280"/>
      <c r="B197" s="33" t="s">
        <v>16</v>
      </c>
      <c r="C197" s="11">
        <v>219506.41</v>
      </c>
      <c r="D197" s="29">
        <v>103670.57</v>
      </c>
      <c r="E197" s="29">
        <v>60686.6</v>
      </c>
      <c r="F197" s="29">
        <v>55149.24</v>
      </c>
      <c r="G197" s="10"/>
      <c r="H197" s="11">
        <v>108061.53</v>
      </c>
      <c r="I197" s="29">
        <v>450</v>
      </c>
      <c r="J197" s="29">
        <v>79236.81</v>
      </c>
      <c r="K197" s="30">
        <v>28374.720000000001</v>
      </c>
      <c r="L197" s="198"/>
    </row>
    <row r="198" spans="1:12" x14ac:dyDescent="0.25">
      <c r="A198" s="278">
        <v>2020</v>
      </c>
      <c r="B198" s="34" t="s">
        <v>5</v>
      </c>
      <c r="C198" s="16">
        <v>205111.99</v>
      </c>
      <c r="D198" s="35">
        <v>49017.599999999999</v>
      </c>
      <c r="E198" s="35">
        <v>83777.02</v>
      </c>
      <c r="F198" s="35">
        <v>72317.37</v>
      </c>
      <c r="G198" s="15"/>
      <c r="H198" s="16">
        <v>132059.31</v>
      </c>
      <c r="I198" s="35">
        <v>4414</v>
      </c>
      <c r="J198" s="35">
        <v>90645.36</v>
      </c>
      <c r="K198" s="36">
        <v>36999.949999999997</v>
      </c>
      <c r="L198" s="198"/>
    </row>
    <row r="199" spans="1:12" x14ac:dyDescent="0.25">
      <c r="A199" s="279"/>
      <c r="B199" s="31" t="s">
        <v>6</v>
      </c>
      <c r="C199" s="73">
        <v>176359.14</v>
      </c>
      <c r="D199" s="74">
        <v>4913.22</v>
      </c>
      <c r="E199" s="74">
        <v>96780.26</v>
      </c>
      <c r="F199" s="74">
        <v>74665.66</v>
      </c>
      <c r="G199" s="75"/>
      <c r="H199" s="73">
        <v>143002.92000000001</v>
      </c>
      <c r="I199" s="74">
        <v>3170</v>
      </c>
      <c r="J199" s="74">
        <v>100606.67</v>
      </c>
      <c r="K199" s="28">
        <v>39226.25</v>
      </c>
      <c r="L199" s="198"/>
    </row>
    <row r="200" spans="1:12" x14ac:dyDescent="0.25">
      <c r="A200" s="279"/>
      <c r="B200" s="31" t="s">
        <v>7</v>
      </c>
      <c r="C200" s="73">
        <v>107796.96</v>
      </c>
      <c r="D200" s="74">
        <v>3324.95</v>
      </c>
      <c r="E200" s="74">
        <v>47956.4</v>
      </c>
      <c r="F200" s="74">
        <v>56515.61</v>
      </c>
      <c r="G200" s="75"/>
      <c r="H200" s="73">
        <v>109506.97</v>
      </c>
      <c r="I200" s="74">
        <v>2550</v>
      </c>
      <c r="J200" s="74">
        <v>79112.13</v>
      </c>
      <c r="K200" s="28">
        <v>27844.84</v>
      </c>
      <c r="L200" s="212"/>
    </row>
    <row r="201" spans="1:12" x14ac:dyDescent="0.25">
      <c r="A201" s="279"/>
      <c r="B201" s="31" t="s">
        <v>8</v>
      </c>
      <c r="C201" s="73">
        <v>26111.1</v>
      </c>
      <c r="D201" s="74">
        <v>939.49</v>
      </c>
      <c r="E201" s="74">
        <v>16912.05</v>
      </c>
      <c r="F201" s="74">
        <v>8259.56</v>
      </c>
      <c r="G201" s="75"/>
      <c r="H201" s="73">
        <v>44576.23</v>
      </c>
      <c r="I201" s="74">
        <v>2600</v>
      </c>
      <c r="J201" s="74">
        <v>36818.14</v>
      </c>
      <c r="K201" s="28">
        <v>5158.09</v>
      </c>
      <c r="L201" s="198"/>
    </row>
    <row r="202" spans="1:12" x14ac:dyDescent="0.25">
      <c r="A202" s="279"/>
      <c r="B202" s="31" t="s">
        <v>9</v>
      </c>
      <c r="C202" s="73">
        <v>40233.42</v>
      </c>
      <c r="D202" s="74">
        <v>725.22</v>
      </c>
      <c r="E202" s="74">
        <v>31625.66</v>
      </c>
      <c r="F202" s="74">
        <v>7882.54</v>
      </c>
      <c r="G202" s="75"/>
      <c r="H202" s="73">
        <v>62647.86</v>
      </c>
      <c r="I202" s="74">
        <v>2080</v>
      </c>
      <c r="J202" s="74">
        <v>47318.98</v>
      </c>
      <c r="K202" s="28">
        <v>13248.88</v>
      </c>
      <c r="L202" s="198"/>
    </row>
    <row r="203" spans="1:12" x14ac:dyDescent="0.25">
      <c r="A203" s="279"/>
      <c r="B203" s="31" t="s">
        <v>10</v>
      </c>
      <c r="C203" s="73">
        <v>104441.08</v>
      </c>
      <c r="D203" s="74">
        <v>2010.23</v>
      </c>
      <c r="E203" s="74">
        <v>72929.919999999998</v>
      </c>
      <c r="F203" s="74">
        <v>29500.93</v>
      </c>
      <c r="G203" s="75"/>
      <c r="H203" s="73">
        <v>80778.73</v>
      </c>
      <c r="I203" s="74">
        <v>2646.68</v>
      </c>
      <c r="J203" s="74">
        <v>62646.17</v>
      </c>
      <c r="K203" s="28">
        <v>15485.88</v>
      </c>
      <c r="L203" s="198"/>
    </row>
    <row r="204" spans="1:12" x14ac:dyDescent="0.25">
      <c r="A204" s="279"/>
      <c r="B204" s="31" t="s">
        <v>11</v>
      </c>
      <c r="C204" s="73">
        <v>153138.46</v>
      </c>
      <c r="D204" s="74">
        <v>11249.22</v>
      </c>
      <c r="E204" s="74">
        <v>97163.04</v>
      </c>
      <c r="F204" s="74">
        <v>44726.2</v>
      </c>
      <c r="G204" s="75"/>
      <c r="H204" s="73">
        <v>131083.74</v>
      </c>
      <c r="I204" s="74">
        <v>1040</v>
      </c>
      <c r="J204" s="74">
        <v>80945.37</v>
      </c>
      <c r="K204" s="28">
        <v>49098.37</v>
      </c>
      <c r="L204" s="198"/>
    </row>
    <row r="205" spans="1:12" x14ac:dyDescent="0.25">
      <c r="A205" s="279"/>
      <c r="B205" s="31" t="s">
        <v>12</v>
      </c>
      <c r="C205" s="73">
        <v>166571.07</v>
      </c>
      <c r="D205" s="74">
        <v>6211.78</v>
      </c>
      <c r="E205" s="74">
        <v>101625.41</v>
      </c>
      <c r="F205" s="74">
        <v>58733.88</v>
      </c>
      <c r="G205" s="75"/>
      <c r="H205" s="73">
        <v>143632.07999999999</v>
      </c>
      <c r="I205" s="74">
        <v>13419.67</v>
      </c>
      <c r="J205" s="74">
        <v>69029.5</v>
      </c>
      <c r="K205" s="28">
        <v>61182.91</v>
      </c>
      <c r="L205" s="198"/>
    </row>
    <row r="206" spans="1:12" x14ac:dyDescent="0.25">
      <c r="A206" s="279"/>
      <c r="B206" s="31" t="s">
        <v>13</v>
      </c>
      <c r="C206" s="73">
        <v>196386.73</v>
      </c>
      <c r="D206" s="74">
        <v>4025.83</v>
      </c>
      <c r="E206" s="74">
        <v>121700.89</v>
      </c>
      <c r="F206" s="74">
        <v>70660.009999999995</v>
      </c>
      <c r="G206" s="75"/>
      <c r="H206" s="73">
        <v>207036.99</v>
      </c>
      <c r="I206" s="74">
        <v>7099.29</v>
      </c>
      <c r="J206" s="74">
        <v>104692.09</v>
      </c>
      <c r="K206" s="28">
        <v>95245.61</v>
      </c>
      <c r="L206" s="198"/>
    </row>
    <row r="207" spans="1:12" x14ac:dyDescent="0.25">
      <c r="A207" s="279"/>
      <c r="B207" s="31" t="s">
        <v>14</v>
      </c>
      <c r="C207" s="73">
        <v>233300.2</v>
      </c>
      <c r="D207" s="74">
        <v>2889.02</v>
      </c>
      <c r="E207" s="74">
        <v>136708.84</v>
      </c>
      <c r="F207" s="74">
        <v>93702.34</v>
      </c>
      <c r="G207" s="76"/>
      <c r="H207" s="73">
        <v>205709.53</v>
      </c>
      <c r="I207" s="74">
        <v>76.91</v>
      </c>
      <c r="J207" s="74">
        <v>106799.58</v>
      </c>
      <c r="K207" s="28">
        <v>98833.04</v>
      </c>
      <c r="L207" s="198"/>
    </row>
    <row r="208" spans="1:12" x14ac:dyDescent="0.25">
      <c r="A208" s="279"/>
      <c r="B208" s="31" t="s">
        <v>15</v>
      </c>
      <c r="C208" s="73">
        <v>234449.87</v>
      </c>
      <c r="D208" s="74">
        <v>9375.23</v>
      </c>
      <c r="E208" s="74">
        <v>134497.10999999999</v>
      </c>
      <c r="F208" s="74">
        <v>90577.53</v>
      </c>
      <c r="G208" s="76"/>
      <c r="H208" s="73">
        <v>241627.01</v>
      </c>
      <c r="I208" s="74">
        <v>20136.8</v>
      </c>
      <c r="J208" s="74">
        <v>116651.98</v>
      </c>
      <c r="K208" s="28">
        <v>104838.23</v>
      </c>
      <c r="L208" s="198"/>
    </row>
    <row r="209" spans="1:12" ht="14.4" thickBot="1" x14ac:dyDescent="0.3">
      <c r="A209" s="279"/>
      <c r="B209" s="31" t="s">
        <v>16</v>
      </c>
      <c r="C209" s="73">
        <v>223383.13</v>
      </c>
      <c r="D209" s="74">
        <v>22632.2</v>
      </c>
      <c r="E209" s="74">
        <v>133991.60999999999</v>
      </c>
      <c r="F209" s="74">
        <v>66759.320000000007</v>
      </c>
      <c r="G209" s="76"/>
      <c r="H209" s="73">
        <v>162383.20000000001</v>
      </c>
      <c r="I209" s="74">
        <v>5302.32</v>
      </c>
      <c r="J209" s="74">
        <v>88211.199999999997</v>
      </c>
      <c r="K209" s="28">
        <v>68869.679999999993</v>
      </c>
      <c r="L209" s="198"/>
    </row>
    <row r="210" spans="1:12" x14ac:dyDescent="0.25">
      <c r="A210" s="278">
        <v>2021</v>
      </c>
      <c r="B210" s="251" t="s">
        <v>5</v>
      </c>
      <c r="C210" s="16">
        <v>155181.12</v>
      </c>
      <c r="D210" s="35">
        <v>6885.92</v>
      </c>
      <c r="E210" s="35">
        <v>98216.92</v>
      </c>
      <c r="F210" s="35">
        <v>50078.28</v>
      </c>
      <c r="G210" s="15"/>
      <c r="H210" s="16">
        <v>165494.9</v>
      </c>
      <c r="I210" s="35">
        <v>21299.41</v>
      </c>
      <c r="J210" s="35">
        <v>69714.460000000006</v>
      </c>
      <c r="K210" s="36">
        <v>74481.03</v>
      </c>
      <c r="L210" s="198"/>
    </row>
    <row r="211" spans="1:12" x14ac:dyDescent="0.25">
      <c r="A211" s="279"/>
      <c r="B211" s="250" t="s">
        <v>6</v>
      </c>
      <c r="C211" s="73">
        <v>204181.38</v>
      </c>
      <c r="D211" s="74">
        <v>2683.94</v>
      </c>
      <c r="E211" s="74">
        <v>127055.43</v>
      </c>
      <c r="F211" s="74">
        <v>74442.009999999995</v>
      </c>
      <c r="G211" s="75"/>
      <c r="H211" s="73">
        <v>177570.35</v>
      </c>
      <c r="I211" s="74">
        <v>2884.05</v>
      </c>
      <c r="J211" s="74">
        <v>95341.54</v>
      </c>
      <c r="K211" s="28">
        <v>79344.759999999995</v>
      </c>
      <c r="L211" s="198"/>
    </row>
    <row r="212" spans="1:12" x14ac:dyDescent="0.25">
      <c r="A212" s="279"/>
      <c r="B212" s="250" t="s">
        <v>7</v>
      </c>
      <c r="C212" s="73">
        <v>242413.77</v>
      </c>
      <c r="D212" s="74">
        <v>2395.46</v>
      </c>
      <c r="E212" s="74">
        <v>163993.44</v>
      </c>
      <c r="F212" s="74">
        <v>76024.87</v>
      </c>
      <c r="G212" s="75"/>
      <c r="H212" s="73">
        <v>192978.43</v>
      </c>
      <c r="I212" s="74">
        <v>11944.6</v>
      </c>
      <c r="J212" s="74">
        <v>99929.48</v>
      </c>
      <c r="K212" s="28">
        <v>81104.350000000006</v>
      </c>
      <c r="L212" s="212"/>
    </row>
    <row r="213" spans="1:12" x14ac:dyDescent="0.25">
      <c r="A213" s="279"/>
      <c r="B213" s="250" t="s">
        <v>8</v>
      </c>
      <c r="C213" s="73">
        <v>167210.31</v>
      </c>
      <c r="D213" s="74">
        <v>1782.32</v>
      </c>
      <c r="E213" s="74">
        <v>100968.72</v>
      </c>
      <c r="F213" s="74">
        <v>64459.27</v>
      </c>
      <c r="G213" s="75"/>
      <c r="H213" s="73">
        <v>157283.04</v>
      </c>
      <c r="I213" s="74">
        <v>7222.11</v>
      </c>
      <c r="J213" s="74">
        <v>90216.01</v>
      </c>
      <c r="K213" s="28">
        <v>59844.92</v>
      </c>
      <c r="L213" s="212"/>
    </row>
    <row r="214" spans="1:12" x14ac:dyDescent="0.25">
      <c r="A214" s="279"/>
      <c r="B214" s="250" t="s">
        <v>175</v>
      </c>
      <c r="C214" s="73">
        <v>164489.57999999999</v>
      </c>
      <c r="D214" s="74">
        <v>6751.92</v>
      </c>
      <c r="E214" s="74">
        <v>104714.97</v>
      </c>
      <c r="F214" s="74">
        <v>53022.69</v>
      </c>
      <c r="G214" s="75"/>
      <c r="H214" s="73">
        <v>144294.76</v>
      </c>
      <c r="I214" s="74">
        <v>3347.25</v>
      </c>
      <c r="J214" s="74">
        <v>87811.1</v>
      </c>
      <c r="K214" s="28">
        <v>53136.41</v>
      </c>
      <c r="L214" s="212"/>
    </row>
    <row r="215" spans="1:12" x14ac:dyDescent="0.25">
      <c r="A215" s="279"/>
      <c r="B215" s="250" t="s">
        <v>10</v>
      </c>
      <c r="C215" s="73">
        <v>174380.74</v>
      </c>
      <c r="D215" s="74">
        <v>1921.18</v>
      </c>
      <c r="E215" s="74">
        <v>118483.02</v>
      </c>
      <c r="F215" s="74">
        <v>53976.54</v>
      </c>
      <c r="G215" s="75"/>
      <c r="H215" s="73">
        <v>158406.10999999999</v>
      </c>
      <c r="I215" s="74">
        <v>1054.22</v>
      </c>
      <c r="J215" s="74">
        <v>94839.64</v>
      </c>
      <c r="K215" s="28">
        <v>62512.25</v>
      </c>
      <c r="L215" s="212"/>
    </row>
    <row r="216" spans="1:12" x14ac:dyDescent="0.25">
      <c r="A216" s="279"/>
      <c r="B216" s="250" t="s">
        <v>11</v>
      </c>
      <c r="C216" s="73">
        <v>177562.33</v>
      </c>
      <c r="D216" s="74">
        <v>1821.41</v>
      </c>
      <c r="E216" s="74">
        <v>116388.65</v>
      </c>
      <c r="F216" s="74">
        <v>59352.27</v>
      </c>
      <c r="G216" s="75"/>
      <c r="H216" s="73">
        <v>166979.26999999999</v>
      </c>
      <c r="I216" s="74">
        <v>1002.2</v>
      </c>
      <c r="J216" s="74">
        <v>102579.69</v>
      </c>
      <c r="K216" s="28">
        <v>63397.38</v>
      </c>
      <c r="L216" s="212"/>
    </row>
    <row r="217" spans="1:12" x14ac:dyDescent="0.25">
      <c r="A217" s="279"/>
      <c r="B217" s="250" t="s">
        <v>177</v>
      </c>
      <c r="C217" s="73">
        <v>193352.2</v>
      </c>
      <c r="D217" s="74">
        <v>1712.93</v>
      </c>
      <c r="E217" s="74">
        <v>127270.09</v>
      </c>
      <c r="F217" s="74">
        <v>64369.18</v>
      </c>
      <c r="G217" s="75"/>
      <c r="H217" s="73">
        <v>194515.68</v>
      </c>
      <c r="I217" s="74">
        <v>3407.48</v>
      </c>
      <c r="J217" s="74">
        <v>93422.92</v>
      </c>
      <c r="K217" s="28">
        <v>97685.28</v>
      </c>
      <c r="L217" s="212"/>
    </row>
    <row r="218" spans="1:12" x14ac:dyDescent="0.25">
      <c r="A218" s="279"/>
      <c r="B218" s="250" t="s">
        <v>13</v>
      </c>
      <c r="C218" s="73">
        <v>198494.91</v>
      </c>
      <c r="D218" s="74">
        <v>5000.5</v>
      </c>
      <c r="E218" s="74">
        <v>124607.43</v>
      </c>
      <c r="F218" s="74">
        <v>68886.98</v>
      </c>
      <c r="G218" s="75"/>
      <c r="H218" s="73">
        <v>184194.19</v>
      </c>
      <c r="I218" s="74">
        <v>1903.96</v>
      </c>
      <c r="J218" s="74">
        <v>85034.23</v>
      </c>
      <c r="K218" s="28">
        <v>97256</v>
      </c>
      <c r="L218" s="212"/>
    </row>
    <row r="219" spans="1:12" x14ac:dyDescent="0.25">
      <c r="A219" s="279"/>
      <c r="B219" s="250" t="s">
        <v>14</v>
      </c>
      <c r="C219" s="73">
        <v>176993.94</v>
      </c>
      <c r="D219" s="74">
        <v>8088.12</v>
      </c>
      <c r="E219" s="74">
        <v>106972.51</v>
      </c>
      <c r="F219" s="74">
        <v>61933.31</v>
      </c>
      <c r="G219" s="75"/>
      <c r="H219" s="73">
        <v>159889.06</v>
      </c>
      <c r="I219" s="74">
        <v>100.33</v>
      </c>
      <c r="J219" s="74">
        <v>84502.77</v>
      </c>
      <c r="K219" s="28">
        <v>75285.960000000006</v>
      </c>
      <c r="L219" s="212"/>
    </row>
    <row r="220" spans="1:12" x14ac:dyDescent="0.25">
      <c r="A220" s="279"/>
      <c r="B220" s="250" t="s">
        <v>15</v>
      </c>
      <c r="C220" s="73">
        <v>209172.48000000001</v>
      </c>
      <c r="D220" s="74">
        <v>9657.9500000000007</v>
      </c>
      <c r="E220" s="74">
        <v>133781.32999999999</v>
      </c>
      <c r="F220" s="74">
        <v>65733.2</v>
      </c>
      <c r="G220" s="75"/>
      <c r="H220" s="73">
        <v>152684.35</v>
      </c>
      <c r="I220" s="74">
        <v>6835.68</v>
      </c>
      <c r="J220" s="74">
        <v>92729.55</v>
      </c>
      <c r="K220" s="28">
        <v>53119.12</v>
      </c>
      <c r="L220" s="212"/>
    </row>
    <row r="221" spans="1:12" x14ac:dyDescent="0.25">
      <c r="A221" s="279"/>
      <c r="B221" s="250" t="s">
        <v>16</v>
      </c>
      <c r="C221" s="73">
        <v>155499.51</v>
      </c>
      <c r="D221" s="74">
        <v>14606.63</v>
      </c>
      <c r="E221" s="74">
        <v>93202.39</v>
      </c>
      <c r="F221" s="74">
        <v>47690.49</v>
      </c>
      <c r="G221" s="75"/>
      <c r="H221" s="73">
        <v>114665.21</v>
      </c>
      <c r="I221" s="74">
        <v>1322.55</v>
      </c>
      <c r="J221" s="74">
        <v>80792.710000000006</v>
      </c>
      <c r="K221" s="28">
        <v>32549.95</v>
      </c>
      <c r="L221" s="198"/>
    </row>
    <row r="222" spans="1:12" ht="14.4" customHeight="1" x14ac:dyDescent="0.25">
      <c r="A222" s="284">
        <v>2022</v>
      </c>
      <c r="B222" s="268" t="s">
        <v>5</v>
      </c>
      <c r="C222" s="4">
        <v>163076.32</v>
      </c>
      <c r="D222" s="164">
        <v>6595.21</v>
      </c>
      <c r="E222" s="164">
        <v>100698.67</v>
      </c>
      <c r="F222" s="164">
        <v>55782.44</v>
      </c>
      <c r="G222" s="165"/>
      <c r="H222" s="4">
        <v>167297.92000000001</v>
      </c>
      <c r="I222" s="164">
        <v>350.66</v>
      </c>
      <c r="J222" s="164">
        <v>88455.2</v>
      </c>
      <c r="K222" s="166">
        <v>78492.06</v>
      </c>
      <c r="L222" s="198"/>
    </row>
    <row r="223" spans="1:12" ht="14.4" customHeight="1" x14ac:dyDescent="0.25">
      <c r="A223" s="285"/>
      <c r="B223" s="271" t="s">
        <v>6</v>
      </c>
      <c r="C223" s="73">
        <v>205505.76</v>
      </c>
      <c r="D223" s="74">
        <v>14552</v>
      </c>
      <c r="E223" s="74">
        <v>117590.75</v>
      </c>
      <c r="F223" s="74">
        <v>73363.009999999995</v>
      </c>
      <c r="G223" s="75"/>
      <c r="H223" s="73">
        <v>137084.26</v>
      </c>
      <c r="I223" s="74">
        <v>632.39</v>
      </c>
      <c r="J223" s="74">
        <v>89154.4</v>
      </c>
      <c r="K223" s="167">
        <v>47297.47</v>
      </c>
      <c r="L223" s="198"/>
    </row>
    <row r="224" spans="1:12" x14ac:dyDescent="0.25">
      <c r="A224" s="286"/>
      <c r="B224" s="194" t="s">
        <v>7</v>
      </c>
      <c r="C224" s="173">
        <v>187533.18</v>
      </c>
      <c r="D224" s="171">
        <v>11343.54</v>
      </c>
      <c r="E224" s="171">
        <v>118515.67</v>
      </c>
      <c r="F224" s="171">
        <v>57673.97</v>
      </c>
      <c r="G224" s="172"/>
      <c r="H224" s="173">
        <v>133074.81</v>
      </c>
      <c r="I224" s="171">
        <v>4388.45</v>
      </c>
      <c r="J224" s="171">
        <v>88204.93</v>
      </c>
      <c r="K224" s="174">
        <v>40481.43</v>
      </c>
      <c r="L224" s="198"/>
    </row>
    <row r="225" spans="1:12" x14ac:dyDescent="0.25">
      <c r="A225" s="2" t="s">
        <v>17</v>
      </c>
      <c r="L225" s="198"/>
    </row>
    <row r="226" spans="1:12" ht="14.4" x14ac:dyDescent="0.3">
      <c r="A226" s="23" t="s">
        <v>158</v>
      </c>
      <c r="B226"/>
      <c r="L226" s="198"/>
    </row>
    <row r="227" spans="1:12" ht="14.4" x14ac:dyDescent="0.3">
      <c r="A227" s="2" t="s">
        <v>18</v>
      </c>
      <c r="B227"/>
      <c r="C227" s="175"/>
      <c r="L227" s="198"/>
    </row>
    <row r="228" spans="1:12" ht="14.4" x14ac:dyDescent="0.3">
      <c r="A228" s="2" t="s">
        <v>173</v>
      </c>
      <c r="B228"/>
      <c r="L228" s="198"/>
    </row>
    <row r="229" spans="1:12" ht="14.4" x14ac:dyDescent="0.3">
      <c r="A229" s="2" t="s">
        <v>156</v>
      </c>
      <c r="B229"/>
      <c r="L229" s="198"/>
    </row>
    <row r="230" spans="1:12" x14ac:dyDescent="0.25">
      <c r="L230" s="198"/>
    </row>
    <row r="231" spans="1:12" x14ac:dyDescent="0.25">
      <c r="L231" s="198"/>
    </row>
    <row r="232" spans="1:12" x14ac:dyDescent="0.25">
      <c r="L232" s="198"/>
    </row>
    <row r="233" spans="1:12" x14ac:dyDescent="0.25">
      <c r="L233" s="198"/>
    </row>
  </sheetData>
  <mergeCells count="32">
    <mergeCell ref="G9:G10"/>
    <mergeCell ref="A222:A224"/>
    <mergeCell ref="A6:K6"/>
    <mergeCell ref="A114:A125"/>
    <mergeCell ref="A138:A149"/>
    <mergeCell ref="A54:A65"/>
    <mergeCell ref="A66:A77"/>
    <mergeCell ref="A90:A101"/>
    <mergeCell ref="A102:A113"/>
    <mergeCell ref="A78:A89"/>
    <mergeCell ref="A7:K7"/>
    <mergeCell ref="A8:K8"/>
    <mergeCell ref="H9:K9"/>
    <mergeCell ref="B9:B10"/>
    <mergeCell ref="A9:A10"/>
    <mergeCell ref="A11:A17"/>
    <mergeCell ref="A1:K1"/>
    <mergeCell ref="A2:K2"/>
    <mergeCell ref="A3:K3"/>
    <mergeCell ref="A4:K4"/>
    <mergeCell ref="A5:K5"/>
    <mergeCell ref="A30:A41"/>
    <mergeCell ref="A42:A53"/>
    <mergeCell ref="C9:F9"/>
    <mergeCell ref="A210:A221"/>
    <mergeCell ref="A186:A197"/>
    <mergeCell ref="A174:A185"/>
    <mergeCell ref="A150:A161"/>
    <mergeCell ref="A162:A173"/>
    <mergeCell ref="A198:A209"/>
    <mergeCell ref="A18:A29"/>
    <mergeCell ref="A126:A13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L233"/>
  <sheetViews>
    <sheetView showGridLines="0" zoomScale="85" zoomScaleNormal="85" workbookViewId="0">
      <pane xSplit="2" ySplit="10" topLeftCell="C203" activePane="bottomRight" state="frozen"/>
      <selection activeCell="A174" sqref="A174:A179"/>
      <selection pane="topRight" activeCell="A174" sqref="A174:A179"/>
      <selection pane="bottomLeft" activeCell="A174" sqref="A174:A179"/>
      <selection pane="bottomRight" activeCell="B225" sqref="B225"/>
    </sheetView>
  </sheetViews>
  <sheetFormatPr baseColWidth="10" defaultColWidth="11.44140625" defaultRowHeight="13.8" x14ac:dyDescent="0.25"/>
  <cols>
    <col min="1" max="6" width="11.5546875" style="23" customWidth="1"/>
    <col min="7" max="7" width="2.6640625" style="23" customWidth="1"/>
    <col min="8" max="11" width="11.5546875" style="23" customWidth="1"/>
    <col min="12" max="16384" width="11.44140625" style="23"/>
  </cols>
  <sheetData>
    <row r="1" spans="1:11" x14ac:dyDescent="0.25">
      <c r="A1" s="314" t="s">
        <v>24</v>
      </c>
      <c r="B1" s="315"/>
      <c r="C1" s="315"/>
      <c r="D1" s="315"/>
      <c r="E1" s="315"/>
      <c r="F1" s="315"/>
      <c r="G1" s="315"/>
      <c r="H1" s="315"/>
      <c r="I1" s="315"/>
      <c r="J1" s="315"/>
      <c r="K1" s="316"/>
    </row>
    <row r="2" spans="1:11" x14ac:dyDescent="0.25">
      <c r="A2" s="317" t="s">
        <v>25</v>
      </c>
      <c r="B2" s="318"/>
      <c r="C2" s="318"/>
      <c r="D2" s="318"/>
      <c r="E2" s="318"/>
      <c r="F2" s="318"/>
      <c r="G2" s="318"/>
      <c r="H2" s="318"/>
      <c r="I2" s="318"/>
      <c r="J2" s="318"/>
      <c r="K2" s="319"/>
    </row>
    <row r="3" spans="1:11" x14ac:dyDescent="0.25">
      <c r="A3" s="317" t="s">
        <v>26</v>
      </c>
      <c r="B3" s="318"/>
      <c r="C3" s="318"/>
      <c r="D3" s="318"/>
      <c r="E3" s="318"/>
      <c r="F3" s="318"/>
      <c r="G3" s="318"/>
      <c r="H3" s="318"/>
      <c r="I3" s="318"/>
      <c r="J3" s="318"/>
      <c r="K3" s="319"/>
    </row>
    <row r="4" spans="1:11" x14ac:dyDescent="0.25">
      <c r="A4" s="317" t="s">
        <v>27</v>
      </c>
      <c r="B4" s="318"/>
      <c r="C4" s="318"/>
      <c r="D4" s="318"/>
      <c r="E4" s="318"/>
      <c r="F4" s="318"/>
      <c r="G4" s="318"/>
      <c r="H4" s="318"/>
      <c r="I4" s="318"/>
      <c r="J4" s="318"/>
      <c r="K4" s="319"/>
    </row>
    <row r="5" spans="1:11" x14ac:dyDescent="0.25">
      <c r="A5" s="324"/>
      <c r="B5" s="325"/>
      <c r="C5" s="325"/>
      <c r="D5" s="325"/>
      <c r="E5" s="325"/>
      <c r="F5" s="325"/>
      <c r="G5" s="325"/>
      <c r="H5" s="325"/>
      <c r="I5" s="325"/>
      <c r="J5" s="325"/>
      <c r="K5" s="326"/>
    </row>
    <row r="6" spans="1:11" ht="15.75" customHeight="1" x14ac:dyDescent="0.3">
      <c r="A6" s="320" t="s">
        <v>105</v>
      </c>
      <c r="B6" s="321"/>
      <c r="C6" s="321"/>
      <c r="D6" s="321"/>
      <c r="E6" s="321"/>
      <c r="F6" s="321"/>
      <c r="G6" s="321"/>
      <c r="H6" s="321"/>
      <c r="I6" s="321"/>
      <c r="J6" s="321"/>
      <c r="K6" s="322"/>
    </row>
    <row r="7" spans="1:11" ht="15.6" x14ac:dyDescent="0.3">
      <c r="A7" s="320" t="s">
        <v>22</v>
      </c>
      <c r="B7" s="321"/>
      <c r="C7" s="321"/>
      <c r="D7" s="321"/>
      <c r="E7" s="321"/>
      <c r="F7" s="321"/>
      <c r="G7" s="321"/>
      <c r="H7" s="321"/>
      <c r="I7" s="321"/>
      <c r="J7" s="321"/>
      <c r="K7" s="322"/>
    </row>
    <row r="8" spans="1:11" ht="15" customHeight="1" thickBot="1" x14ac:dyDescent="0.3">
      <c r="A8" s="295" t="s">
        <v>170</v>
      </c>
      <c r="B8" s="296"/>
      <c r="C8" s="296"/>
      <c r="D8" s="296"/>
      <c r="E8" s="296"/>
      <c r="F8" s="296"/>
      <c r="G8" s="296"/>
      <c r="H8" s="296"/>
      <c r="I8" s="296"/>
      <c r="J8" s="296"/>
      <c r="K8" s="297"/>
    </row>
    <row r="9" spans="1:11" x14ac:dyDescent="0.25">
      <c r="A9" s="312" t="s">
        <v>0</v>
      </c>
      <c r="B9" s="310" t="s">
        <v>1</v>
      </c>
      <c r="C9" s="300" t="s">
        <v>20</v>
      </c>
      <c r="D9" s="300"/>
      <c r="E9" s="300"/>
      <c r="F9" s="300"/>
      <c r="G9" s="302"/>
      <c r="H9" s="300" t="s">
        <v>21</v>
      </c>
      <c r="I9" s="300"/>
      <c r="J9" s="300"/>
      <c r="K9" s="301"/>
    </row>
    <row r="10" spans="1:11" ht="14.4" thickBot="1" x14ac:dyDescent="0.3">
      <c r="A10" s="313"/>
      <c r="B10" s="311"/>
      <c r="C10" s="25" t="s">
        <v>19</v>
      </c>
      <c r="D10" s="26" t="s">
        <v>2</v>
      </c>
      <c r="E10" s="26" t="s">
        <v>3</v>
      </c>
      <c r="F10" s="26" t="s">
        <v>4</v>
      </c>
      <c r="G10" s="303"/>
      <c r="H10" s="25" t="s">
        <v>19</v>
      </c>
      <c r="I10" s="26" t="s">
        <v>2</v>
      </c>
      <c r="J10" s="26" t="s">
        <v>3</v>
      </c>
      <c r="K10" s="27" t="s">
        <v>4</v>
      </c>
    </row>
    <row r="11" spans="1:11" x14ac:dyDescent="0.25">
      <c r="A11" s="279">
        <v>2004</v>
      </c>
      <c r="B11" s="31" t="s">
        <v>10</v>
      </c>
      <c r="C11" s="7">
        <v>991464.99999999895</v>
      </c>
      <c r="D11" s="8">
        <v>159747.99999999994</v>
      </c>
      <c r="E11" s="8">
        <v>188604.00000000003</v>
      </c>
      <c r="F11" s="8">
        <v>643112.99999999953</v>
      </c>
      <c r="G11" s="14"/>
      <c r="H11" s="7">
        <v>95497.000000000015</v>
      </c>
      <c r="I11" s="8">
        <v>23784</v>
      </c>
      <c r="J11" s="8">
        <v>9339</v>
      </c>
      <c r="K11" s="9">
        <v>62374.000000000007</v>
      </c>
    </row>
    <row r="12" spans="1:11" x14ac:dyDescent="0.25">
      <c r="A12" s="279"/>
      <c r="B12" s="31" t="s">
        <v>11</v>
      </c>
      <c r="C12" s="7">
        <v>1015645.0000000006</v>
      </c>
      <c r="D12" s="8">
        <v>185014</v>
      </c>
      <c r="E12" s="8">
        <v>177804.00000000003</v>
      </c>
      <c r="F12" s="8">
        <v>652827.00000000035</v>
      </c>
      <c r="G12" s="14"/>
      <c r="H12" s="7">
        <v>93046</v>
      </c>
      <c r="I12" s="8">
        <v>20812.000000000004</v>
      </c>
      <c r="J12" s="8">
        <v>13022</v>
      </c>
      <c r="K12" s="9">
        <v>59212</v>
      </c>
    </row>
    <row r="13" spans="1:11" x14ac:dyDescent="0.25">
      <c r="A13" s="279"/>
      <c r="B13" s="31" t="s">
        <v>12</v>
      </c>
      <c r="C13" s="7">
        <v>1047722.0000000008</v>
      </c>
      <c r="D13" s="8">
        <v>189301.00000000006</v>
      </c>
      <c r="E13" s="8">
        <v>171396.00000000003</v>
      </c>
      <c r="F13" s="8">
        <v>687025</v>
      </c>
      <c r="G13" s="14"/>
      <c r="H13" s="7">
        <v>101674.00000000001</v>
      </c>
      <c r="I13" s="8">
        <v>21342.000000000004</v>
      </c>
      <c r="J13" s="8">
        <v>11888.000000000002</v>
      </c>
      <c r="K13" s="9">
        <v>68444</v>
      </c>
    </row>
    <row r="14" spans="1:11" x14ac:dyDescent="0.25">
      <c r="A14" s="279"/>
      <c r="B14" s="31" t="s">
        <v>13</v>
      </c>
      <c r="C14" s="7">
        <v>1061857.9999999993</v>
      </c>
      <c r="D14" s="8">
        <v>205352.00000000009</v>
      </c>
      <c r="E14" s="8">
        <v>161428.99999999997</v>
      </c>
      <c r="F14" s="8">
        <v>695076.99999999977</v>
      </c>
      <c r="G14" s="14"/>
      <c r="H14" s="7">
        <v>117199</v>
      </c>
      <c r="I14" s="8">
        <v>21147.000000000004</v>
      </c>
      <c r="J14" s="8">
        <v>10604</v>
      </c>
      <c r="K14" s="9">
        <v>85448</v>
      </c>
    </row>
    <row r="15" spans="1:11" x14ac:dyDescent="0.25">
      <c r="A15" s="279"/>
      <c r="B15" s="31" t="s">
        <v>14</v>
      </c>
      <c r="C15" s="7">
        <v>1045214.9999999993</v>
      </c>
      <c r="D15" s="8">
        <v>177436.99999999997</v>
      </c>
      <c r="E15" s="8">
        <v>127020.99999999999</v>
      </c>
      <c r="F15" s="8">
        <v>740757.00000000035</v>
      </c>
      <c r="G15" s="14"/>
      <c r="H15" s="7">
        <v>122735.99999999997</v>
      </c>
      <c r="I15" s="8">
        <v>18444</v>
      </c>
      <c r="J15" s="8">
        <v>9553</v>
      </c>
      <c r="K15" s="9">
        <v>94738.999999999985</v>
      </c>
    </row>
    <row r="16" spans="1:11" x14ac:dyDescent="0.25">
      <c r="A16" s="279"/>
      <c r="B16" s="31" t="s">
        <v>15</v>
      </c>
      <c r="C16" s="7">
        <v>1117429.0000000012</v>
      </c>
      <c r="D16" s="8">
        <v>183612.00000000003</v>
      </c>
      <c r="E16" s="8">
        <v>164906.00000000003</v>
      </c>
      <c r="F16" s="8">
        <v>768911.00000000012</v>
      </c>
      <c r="G16" s="14"/>
      <c r="H16" s="7">
        <v>109064.99999999999</v>
      </c>
      <c r="I16" s="8">
        <v>16137.999999999998</v>
      </c>
      <c r="J16" s="8">
        <v>1974.0000000000005</v>
      </c>
      <c r="K16" s="9">
        <v>90953</v>
      </c>
    </row>
    <row r="17" spans="1:11" ht="14.4" thickBot="1" x14ac:dyDescent="0.3">
      <c r="A17" s="280"/>
      <c r="B17" s="33" t="s">
        <v>16</v>
      </c>
      <c r="C17" s="11">
        <v>1086289.9999999988</v>
      </c>
      <c r="D17" s="12">
        <v>159074.00000000003</v>
      </c>
      <c r="E17" s="12">
        <v>161734</v>
      </c>
      <c r="F17" s="12">
        <v>765482.00000000105</v>
      </c>
      <c r="G17" s="20"/>
      <c r="H17" s="11">
        <v>114003.99999999999</v>
      </c>
      <c r="I17" s="12">
        <v>16332.000000000004</v>
      </c>
      <c r="J17" s="12">
        <v>1370.0000000000002</v>
      </c>
      <c r="K17" s="13">
        <v>96301.999999999971</v>
      </c>
    </row>
    <row r="18" spans="1:11" x14ac:dyDescent="0.25">
      <c r="A18" s="278">
        <v>2005</v>
      </c>
      <c r="B18" s="32" t="s">
        <v>5</v>
      </c>
      <c r="C18" s="4">
        <v>1072958.0000000002</v>
      </c>
      <c r="D18" s="5">
        <v>142716</v>
      </c>
      <c r="E18" s="5">
        <v>165657</v>
      </c>
      <c r="F18" s="5">
        <v>764585.00000000012</v>
      </c>
      <c r="G18" s="19"/>
      <c r="H18" s="4">
        <v>150208.00000000003</v>
      </c>
      <c r="I18" s="5">
        <v>40900</v>
      </c>
      <c r="J18" s="5">
        <v>8652</v>
      </c>
      <c r="K18" s="6">
        <v>100656.00000000001</v>
      </c>
    </row>
    <row r="19" spans="1:11" x14ac:dyDescent="0.25">
      <c r="A19" s="279"/>
      <c r="B19" s="31" t="s">
        <v>6</v>
      </c>
      <c r="C19" s="7">
        <v>1057067.9999999991</v>
      </c>
      <c r="D19" s="8">
        <v>154755.00000000009</v>
      </c>
      <c r="E19" s="8">
        <v>146574.00000000003</v>
      </c>
      <c r="F19" s="8">
        <v>755739.00000000116</v>
      </c>
      <c r="G19" s="14"/>
      <c r="H19" s="7">
        <v>150944.00000000006</v>
      </c>
      <c r="I19" s="8">
        <v>40379</v>
      </c>
      <c r="J19" s="8">
        <v>8091</v>
      </c>
      <c r="K19" s="9">
        <v>102474.00000000001</v>
      </c>
    </row>
    <row r="20" spans="1:11" x14ac:dyDescent="0.25">
      <c r="A20" s="279"/>
      <c r="B20" s="31" t="s">
        <v>7</v>
      </c>
      <c r="C20" s="7">
        <v>1059410.0000000005</v>
      </c>
      <c r="D20" s="8">
        <v>189718</v>
      </c>
      <c r="E20" s="8">
        <v>129569.99999999997</v>
      </c>
      <c r="F20" s="8">
        <v>740122</v>
      </c>
      <c r="G20" s="14"/>
      <c r="H20" s="7">
        <v>140985.00000000003</v>
      </c>
      <c r="I20" s="8">
        <v>36080.000000000007</v>
      </c>
      <c r="J20" s="8">
        <v>6852.9999999999991</v>
      </c>
      <c r="K20" s="9">
        <v>98052</v>
      </c>
    </row>
    <row r="21" spans="1:11" x14ac:dyDescent="0.25">
      <c r="A21" s="279"/>
      <c r="B21" s="31" t="s">
        <v>8</v>
      </c>
      <c r="C21" s="7">
        <v>1103943.0000000014</v>
      </c>
      <c r="D21" s="8">
        <v>183723</v>
      </c>
      <c r="E21" s="8">
        <v>164037.00000000003</v>
      </c>
      <c r="F21" s="8">
        <v>756182.99999999895</v>
      </c>
      <c r="G21" s="14"/>
      <c r="H21" s="7">
        <v>184910.99999999994</v>
      </c>
      <c r="I21" s="8">
        <v>42459</v>
      </c>
      <c r="J21" s="8">
        <v>5808.9999999999991</v>
      </c>
      <c r="K21" s="9">
        <v>136642.99999999997</v>
      </c>
    </row>
    <row r="22" spans="1:11" x14ac:dyDescent="0.25">
      <c r="A22" s="279"/>
      <c r="B22" s="31" t="s">
        <v>9</v>
      </c>
      <c r="C22" s="7">
        <v>1146567.0000000012</v>
      </c>
      <c r="D22" s="8">
        <v>203782.00000000006</v>
      </c>
      <c r="E22" s="8">
        <v>164255.00000000006</v>
      </c>
      <c r="F22" s="8">
        <v>778529.99999999977</v>
      </c>
      <c r="G22" s="14"/>
      <c r="H22" s="7">
        <v>230412.99999999991</v>
      </c>
      <c r="I22" s="8">
        <v>38353</v>
      </c>
      <c r="J22" s="8">
        <v>5090</v>
      </c>
      <c r="K22" s="9">
        <v>186970.00000000003</v>
      </c>
    </row>
    <row r="23" spans="1:11" x14ac:dyDescent="0.25">
      <c r="A23" s="279"/>
      <c r="B23" s="31" t="s">
        <v>10</v>
      </c>
      <c r="C23" s="7">
        <v>1230039.9999999995</v>
      </c>
      <c r="D23" s="8">
        <v>220212.99999999997</v>
      </c>
      <c r="E23" s="8">
        <v>191830.99999999991</v>
      </c>
      <c r="F23" s="8">
        <v>817995.99999999895</v>
      </c>
      <c r="G23" s="14"/>
      <c r="H23" s="7">
        <v>246816</v>
      </c>
      <c r="I23" s="8">
        <v>48397</v>
      </c>
      <c r="J23" s="8">
        <v>6861</v>
      </c>
      <c r="K23" s="9">
        <v>191558.00000000003</v>
      </c>
    </row>
    <row r="24" spans="1:11" x14ac:dyDescent="0.25">
      <c r="A24" s="279"/>
      <c r="B24" s="31" t="s">
        <v>11</v>
      </c>
      <c r="C24" s="7">
        <v>1204592.9999999995</v>
      </c>
      <c r="D24" s="8">
        <v>183668</v>
      </c>
      <c r="E24" s="8">
        <v>215298.99999999997</v>
      </c>
      <c r="F24" s="8">
        <v>805626.00000000105</v>
      </c>
      <c r="G24" s="14"/>
      <c r="H24" s="7">
        <v>269543.00000000012</v>
      </c>
      <c r="I24" s="8">
        <v>41746.999999999985</v>
      </c>
      <c r="J24" s="8">
        <v>5107</v>
      </c>
      <c r="K24" s="9">
        <v>222688.99999999994</v>
      </c>
    </row>
    <row r="25" spans="1:11" x14ac:dyDescent="0.25">
      <c r="A25" s="279"/>
      <c r="B25" s="31" t="s">
        <v>12</v>
      </c>
      <c r="C25" s="7">
        <v>1186307.0000000002</v>
      </c>
      <c r="D25" s="8">
        <v>174263.00000000009</v>
      </c>
      <c r="E25" s="8">
        <v>191388.99999999994</v>
      </c>
      <c r="F25" s="8">
        <v>820655.00000000081</v>
      </c>
      <c r="G25" s="14"/>
      <c r="H25" s="7">
        <v>302269.99999999988</v>
      </c>
      <c r="I25" s="8">
        <v>60158</v>
      </c>
      <c r="J25" s="8">
        <v>5582</v>
      </c>
      <c r="K25" s="9">
        <v>236529.99999999997</v>
      </c>
    </row>
    <row r="26" spans="1:11" x14ac:dyDescent="0.25">
      <c r="A26" s="279"/>
      <c r="B26" s="31" t="s">
        <v>13</v>
      </c>
      <c r="C26" s="7">
        <v>1223428.0000000005</v>
      </c>
      <c r="D26" s="8">
        <v>199054.99999999991</v>
      </c>
      <c r="E26" s="8">
        <v>184693.99999999991</v>
      </c>
      <c r="F26" s="8">
        <v>839678.9999999986</v>
      </c>
      <c r="G26" s="14"/>
      <c r="H26" s="7">
        <v>289826.99999999983</v>
      </c>
      <c r="I26" s="8">
        <v>49123.000000000007</v>
      </c>
      <c r="J26" s="8">
        <v>10050</v>
      </c>
      <c r="K26" s="9">
        <v>230653.99999999997</v>
      </c>
    </row>
    <row r="27" spans="1:11" x14ac:dyDescent="0.25">
      <c r="A27" s="279"/>
      <c r="B27" s="31" t="s">
        <v>14</v>
      </c>
      <c r="C27" s="7">
        <v>1219297.0000000012</v>
      </c>
      <c r="D27" s="8">
        <v>176182.00000000003</v>
      </c>
      <c r="E27" s="8">
        <v>217370</v>
      </c>
      <c r="F27" s="8">
        <v>825745.00000000012</v>
      </c>
      <c r="G27" s="14"/>
      <c r="H27" s="7">
        <v>293215.99999999988</v>
      </c>
      <c r="I27" s="8">
        <v>46527.999999999993</v>
      </c>
      <c r="J27" s="8">
        <v>7164.9999999999991</v>
      </c>
      <c r="K27" s="9">
        <v>239522.99999999994</v>
      </c>
    </row>
    <row r="28" spans="1:11" x14ac:dyDescent="0.25">
      <c r="A28" s="279"/>
      <c r="B28" s="31" t="s">
        <v>15</v>
      </c>
      <c r="C28" s="7">
        <v>1269420.0000000002</v>
      </c>
      <c r="D28" s="8">
        <v>188492.99999999991</v>
      </c>
      <c r="E28" s="8">
        <v>210841.00000000009</v>
      </c>
      <c r="F28" s="8">
        <v>870086.00000000105</v>
      </c>
      <c r="G28" s="14"/>
      <c r="H28" s="7">
        <v>308774.00000000006</v>
      </c>
      <c r="I28" s="8">
        <v>50601.000000000007</v>
      </c>
      <c r="J28" s="8">
        <v>6125</v>
      </c>
      <c r="K28" s="9">
        <v>252048</v>
      </c>
    </row>
    <row r="29" spans="1:11" ht="14.4" thickBot="1" x14ac:dyDescent="0.3">
      <c r="A29" s="280"/>
      <c r="B29" s="33" t="s">
        <v>16</v>
      </c>
      <c r="C29" s="11">
        <v>1243229.9999999995</v>
      </c>
      <c r="D29" s="12">
        <v>156533.00000000006</v>
      </c>
      <c r="E29" s="12">
        <v>210800.99999999994</v>
      </c>
      <c r="F29" s="12">
        <v>875896.00000000023</v>
      </c>
      <c r="G29" s="20"/>
      <c r="H29" s="11">
        <v>324497</v>
      </c>
      <c r="I29" s="12">
        <v>43569.000000000007</v>
      </c>
      <c r="J29" s="12">
        <v>17099.000000000004</v>
      </c>
      <c r="K29" s="13">
        <v>263829.00000000006</v>
      </c>
    </row>
    <row r="30" spans="1:11" x14ac:dyDescent="0.25">
      <c r="A30" s="278">
        <v>2006</v>
      </c>
      <c r="B30" s="34" t="s">
        <v>5</v>
      </c>
      <c r="C30" s="16">
        <v>1269500.9999999993</v>
      </c>
      <c r="D30" s="17">
        <v>187999.00000000003</v>
      </c>
      <c r="E30" s="17">
        <v>206202.00000000012</v>
      </c>
      <c r="F30" s="17">
        <v>875300.00000000047</v>
      </c>
      <c r="G30" s="21"/>
      <c r="H30" s="16">
        <v>319929.99999999994</v>
      </c>
      <c r="I30" s="17">
        <v>39874</v>
      </c>
      <c r="J30" s="17">
        <v>15741</v>
      </c>
      <c r="K30" s="18">
        <v>264314.99999999994</v>
      </c>
    </row>
    <row r="31" spans="1:11" x14ac:dyDescent="0.25">
      <c r="A31" s="279"/>
      <c r="B31" s="31" t="s">
        <v>6</v>
      </c>
      <c r="C31" s="7">
        <v>1168389.0000000023</v>
      </c>
      <c r="D31" s="8">
        <v>156380.00000000003</v>
      </c>
      <c r="E31" s="8">
        <v>168746.00000000003</v>
      </c>
      <c r="F31" s="8">
        <v>843262.99999999919</v>
      </c>
      <c r="G31" s="14"/>
      <c r="H31" s="7">
        <v>303967.00000000006</v>
      </c>
      <c r="I31" s="8">
        <v>35517</v>
      </c>
      <c r="J31" s="8">
        <v>14330</v>
      </c>
      <c r="K31" s="9">
        <v>254120.00000000012</v>
      </c>
    </row>
    <row r="32" spans="1:11" x14ac:dyDescent="0.25">
      <c r="A32" s="279"/>
      <c r="B32" s="31" t="s">
        <v>7</v>
      </c>
      <c r="C32" s="7">
        <v>1163684.9999999977</v>
      </c>
      <c r="D32" s="8">
        <v>163383.00000000006</v>
      </c>
      <c r="E32" s="8">
        <v>160007.00000000006</v>
      </c>
      <c r="F32" s="8">
        <v>840294.99999999977</v>
      </c>
      <c r="G32" s="14"/>
      <c r="H32" s="7">
        <v>306151</v>
      </c>
      <c r="I32" s="8">
        <v>38442</v>
      </c>
      <c r="J32" s="8">
        <v>18766</v>
      </c>
      <c r="K32" s="9">
        <v>248942.99999999991</v>
      </c>
    </row>
    <row r="33" spans="1:11" x14ac:dyDescent="0.25">
      <c r="A33" s="279"/>
      <c r="B33" s="31" t="s">
        <v>8</v>
      </c>
      <c r="C33" s="7">
        <v>1156274</v>
      </c>
      <c r="D33" s="8">
        <v>166832.00000000009</v>
      </c>
      <c r="E33" s="8">
        <v>159619.99999999997</v>
      </c>
      <c r="F33" s="8">
        <v>829822.00000000012</v>
      </c>
      <c r="G33" s="14"/>
      <c r="H33" s="7">
        <v>327304</v>
      </c>
      <c r="I33" s="8">
        <v>33718</v>
      </c>
      <c r="J33" s="8">
        <v>21265</v>
      </c>
      <c r="K33" s="9">
        <v>272321</v>
      </c>
    </row>
    <row r="34" spans="1:11" x14ac:dyDescent="0.25">
      <c r="A34" s="279"/>
      <c r="B34" s="31" t="s">
        <v>9</v>
      </c>
      <c r="C34" s="7">
        <v>1085670.0000000005</v>
      </c>
      <c r="D34" s="8">
        <v>135132.00000000006</v>
      </c>
      <c r="E34" s="8">
        <v>170578.99999999991</v>
      </c>
      <c r="F34" s="8">
        <v>779958.99999999895</v>
      </c>
      <c r="G34" s="14"/>
      <c r="H34" s="7">
        <v>317127.00000000023</v>
      </c>
      <c r="I34" s="8">
        <v>28714</v>
      </c>
      <c r="J34" s="8">
        <v>20225.999999999996</v>
      </c>
      <c r="K34" s="9">
        <v>268187.00000000012</v>
      </c>
    </row>
    <row r="35" spans="1:11" x14ac:dyDescent="0.25">
      <c r="A35" s="279"/>
      <c r="B35" s="31" t="s">
        <v>10</v>
      </c>
      <c r="C35" s="7">
        <v>1039053.999999999</v>
      </c>
      <c r="D35" s="8">
        <v>103340</v>
      </c>
      <c r="E35" s="8">
        <v>170251</v>
      </c>
      <c r="F35" s="8">
        <v>765462.99999999942</v>
      </c>
      <c r="G35" s="14"/>
      <c r="H35" s="7">
        <v>298414.00000000012</v>
      </c>
      <c r="I35" s="8">
        <v>30576</v>
      </c>
      <c r="J35" s="8">
        <v>16887</v>
      </c>
      <c r="K35" s="9">
        <v>250951.00000000009</v>
      </c>
    </row>
    <row r="36" spans="1:11" x14ac:dyDescent="0.25">
      <c r="A36" s="279"/>
      <c r="B36" s="31" t="s">
        <v>11</v>
      </c>
      <c r="C36" s="7">
        <v>1035946.9999999998</v>
      </c>
      <c r="D36" s="8">
        <v>98069.000000000015</v>
      </c>
      <c r="E36" s="8">
        <v>163243.00000000009</v>
      </c>
      <c r="F36" s="8">
        <v>774634.99999999988</v>
      </c>
      <c r="G36" s="14"/>
      <c r="H36" s="7">
        <v>287505</v>
      </c>
      <c r="I36" s="8">
        <v>26654</v>
      </c>
      <c r="J36" s="8">
        <v>14248</v>
      </c>
      <c r="K36" s="9">
        <v>246603.00000000017</v>
      </c>
    </row>
    <row r="37" spans="1:11" x14ac:dyDescent="0.25">
      <c r="A37" s="279"/>
      <c r="B37" s="31" t="s">
        <v>12</v>
      </c>
      <c r="C37" s="7">
        <v>1067848.9999999988</v>
      </c>
      <c r="D37" s="8">
        <v>130321.99999999997</v>
      </c>
      <c r="E37" s="8">
        <v>154551.00000000006</v>
      </c>
      <c r="F37" s="8">
        <v>782975.99999999919</v>
      </c>
      <c r="G37" s="14"/>
      <c r="H37" s="7">
        <v>299589.00000000006</v>
      </c>
      <c r="I37" s="8">
        <v>29356</v>
      </c>
      <c r="J37" s="8">
        <v>12233</v>
      </c>
      <c r="K37" s="9">
        <v>258000.00000000006</v>
      </c>
    </row>
    <row r="38" spans="1:11" x14ac:dyDescent="0.25">
      <c r="A38" s="279"/>
      <c r="B38" s="31" t="s">
        <v>13</v>
      </c>
      <c r="C38" s="7">
        <v>1053968.0000000002</v>
      </c>
      <c r="D38" s="8">
        <v>111732.99999999999</v>
      </c>
      <c r="E38" s="8">
        <v>141680</v>
      </c>
      <c r="F38" s="8">
        <v>800555.00000000023</v>
      </c>
      <c r="G38" s="14"/>
      <c r="H38" s="7">
        <v>284934.99999999994</v>
      </c>
      <c r="I38" s="8">
        <v>25520</v>
      </c>
      <c r="J38" s="8">
        <v>19168</v>
      </c>
      <c r="K38" s="9">
        <v>240246.99999999988</v>
      </c>
    </row>
    <row r="39" spans="1:11" x14ac:dyDescent="0.25">
      <c r="A39" s="279"/>
      <c r="B39" s="31" t="s">
        <v>14</v>
      </c>
      <c r="C39" s="7">
        <v>1056009.9999999986</v>
      </c>
      <c r="D39" s="8">
        <v>112665</v>
      </c>
      <c r="E39" s="8">
        <v>141996</v>
      </c>
      <c r="F39" s="8">
        <v>801349.00000000023</v>
      </c>
      <c r="G39" s="14"/>
      <c r="H39" s="7">
        <v>280356.00000000029</v>
      </c>
      <c r="I39" s="8">
        <v>19835</v>
      </c>
      <c r="J39" s="8">
        <v>23234</v>
      </c>
      <c r="K39" s="9">
        <v>237287.00000000023</v>
      </c>
    </row>
    <row r="40" spans="1:11" x14ac:dyDescent="0.25">
      <c r="A40" s="279"/>
      <c r="B40" s="31" t="s">
        <v>15</v>
      </c>
      <c r="C40" s="7">
        <v>1050728.9999999988</v>
      </c>
      <c r="D40" s="8">
        <v>95944.999999999971</v>
      </c>
      <c r="E40" s="8">
        <v>120347.99999999999</v>
      </c>
      <c r="F40" s="8">
        <v>834435.99999999988</v>
      </c>
      <c r="G40" s="14"/>
      <c r="H40" s="7">
        <v>271601.99999999994</v>
      </c>
      <c r="I40" s="8">
        <v>16203</v>
      </c>
      <c r="J40" s="8">
        <v>19281.999999999996</v>
      </c>
      <c r="K40" s="9">
        <v>236117.00000000006</v>
      </c>
    </row>
    <row r="41" spans="1:11" ht="14.4" thickBot="1" x14ac:dyDescent="0.3">
      <c r="A41" s="280"/>
      <c r="B41" s="33" t="s">
        <v>16</v>
      </c>
      <c r="C41" s="11">
        <v>1073519.9999999995</v>
      </c>
      <c r="D41" s="12">
        <v>89308.999999999971</v>
      </c>
      <c r="E41" s="12">
        <v>133708</v>
      </c>
      <c r="F41" s="12">
        <v>850503.0000000007</v>
      </c>
      <c r="G41" s="20"/>
      <c r="H41" s="11">
        <v>277122.99999999994</v>
      </c>
      <c r="I41" s="12">
        <v>14633</v>
      </c>
      <c r="J41" s="12">
        <v>14770.999999999998</v>
      </c>
      <c r="K41" s="13">
        <v>247718.99999999991</v>
      </c>
    </row>
    <row r="42" spans="1:11" x14ac:dyDescent="0.25">
      <c r="A42" s="278">
        <v>2007</v>
      </c>
      <c r="B42" s="34" t="s">
        <v>5</v>
      </c>
      <c r="C42" s="16">
        <v>1135702.0000000016</v>
      </c>
      <c r="D42" s="17">
        <v>93751.999999999985</v>
      </c>
      <c r="E42" s="17">
        <v>136005.99999999994</v>
      </c>
      <c r="F42" s="17">
        <v>905944.00000000116</v>
      </c>
      <c r="G42" s="21"/>
      <c r="H42" s="16">
        <v>312659.00000000023</v>
      </c>
      <c r="I42" s="17">
        <v>49886</v>
      </c>
      <c r="J42" s="17">
        <v>10617</v>
      </c>
      <c r="K42" s="18">
        <v>252156.00000000012</v>
      </c>
    </row>
    <row r="43" spans="1:11" x14ac:dyDescent="0.25">
      <c r="A43" s="279"/>
      <c r="B43" s="31" t="s">
        <v>6</v>
      </c>
      <c r="C43" s="7">
        <v>1135702.0000000016</v>
      </c>
      <c r="D43" s="8">
        <v>93751.999999999985</v>
      </c>
      <c r="E43" s="8">
        <v>136005.99999999994</v>
      </c>
      <c r="F43" s="8">
        <v>905944.00000000116</v>
      </c>
      <c r="G43" s="14"/>
      <c r="H43" s="7">
        <v>312659.00000000023</v>
      </c>
      <c r="I43" s="8">
        <v>49886</v>
      </c>
      <c r="J43" s="8">
        <v>10617</v>
      </c>
      <c r="K43" s="9">
        <v>252156.00000000012</v>
      </c>
    </row>
    <row r="44" spans="1:11" x14ac:dyDescent="0.25">
      <c r="A44" s="279"/>
      <c r="B44" s="31" t="s">
        <v>7</v>
      </c>
      <c r="C44" s="7">
        <v>1070038.9999999993</v>
      </c>
      <c r="D44" s="8">
        <v>77738.999999999985</v>
      </c>
      <c r="E44" s="8">
        <v>120691.00000000004</v>
      </c>
      <c r="F44" s="8">
        <v>871609.0000000007</v>
      </c>
      <c r="G44" s="14"/>
      <c r="H44" s="7">
        <v>324961.00000000012</v>
      </c>
      <c r="I44" s="8">
        <v>72591</v>
      </c>
      <c r="J44" s="8">
        <v>17015</v>
      </c>
      <c r="K44" s="9">
        <v>235354.99999999994</v>
      </c>
    </row>
    <row r="45" spans="1:11" x14ac:dyDescent="0.25">
      <c r="A45" s="279"/>
      <c r="B45" s="31" t="s">
        <v>8</v>
      </c>
      <c r="C45" s="7">
        <v>1080472.0000000012</v>
      </c>
      <c r="D45" s="8">
        <v>77265.000000000015</v>
      </c>
      <c r="E45" s="8">
        <v>158090.00000000012</v>
      </c>
      <c r="F45" s="8">
        <v>845116.99999999988</v>
      </c>
      <c r="G45" s="14"/>
      <c r="H45" s="7">
        <v>295575.99999999988</v>
      </c>
      <c r="I45" s="8">
        <v>61544.999999999985</v>
      </c>
      <c r="J45" s="8">
        <v>13710</v>
      </c>
      <c r="K45" s="9">
        <v>220320.99999999997</v>
      </c>
    </row>
    <row r="46" spans="1:11" x14ac:dyDescent="0.25">
      <c r="A46" s="279"/>
      <c r="B46" s="31" t="s">
        <v>9</v>
      </c>
      <c r="C46" s="7">
        <v>1041126.0000000001</v>
      </c>
      <c r="D46" s="8">
        <v>63602.000000000007</v>
      </c>
      <c r="E46" s="8">
        <v>126070.99999999999</v>
      </c>
      <c r="F46" s="8">
        <v>851452.99999999953</v>
      </c>
      <c r="G46" s="14"/>
      <c r="H46" s="7">
        <v>292849.00000000017</v>
      </c>
      <c r="I46" s="8">
        <v>42093.999999999993</v>
      </c>
      <c r="J46" s="8">
        <v>31374.000000000004</v>
      </c>
      <c r="K46" s="9">
        <v>219381.00000000003</v>
      </c>
    </row>
    <row r="47" spans="1:11" x14ac:dyDescent="0.25">
      <c r="A47" s="279"/>
      <c r="B47" s="31" t="s">
        <v>10</v>
      </c>
      <c r="C47" s="7">
        <v>1080973.0000000002</v>
      </c>
      <c r="D47" s="8">
        <v>60702.999999999993</v>
      </c>
      <c r="E47" s="8">
        <v>113076.99999999997</v>
      </c>
      <c r="F47" s="8">
        <v>907193.00000000058</v>
      </c>
      <c r="G47" s="14"/>
      <c r="H47" s="7">
        <v>278113.99999999988</v>
      </c>
      <c r="I47" s="8">
        <v>32744.999999999993</v>
      </c>
      <c r="J47" s="8">
        <v>29800.000000000007</v>
      </c>
      <c r="K47" s="9">
        <v>215568.99999999994</v>
      </c>
    </row>
    <row r="48" spans="1:11" x14ac:dyDescent="0.25">
      <c r="A48" s="279"/>
      <c r="B48" s="31" t="s">
        <v>11</v>
      </c>
      <c r="C48" s="7">
        <v>1099641.9999999988</v>
      </c>
      <c r="D48" s="8">
        <v>61627.000000000007</v>
      </c>
      <c r="E48" s="8">
        <v>119346.00000000001</v>
      </c>
      <c r="F48" s="8">
        <v>918669.00000000105</v>
      </c>
      <c r="G48" s="14"/>
      <c r="H48" s="7">
        <v>308791.00000000006</v>
      </c>
      <c r="I48" s="8">
        <v>63220</v>
      </c>
      <c r="J48" s="8">
        <v>26043</v>
      </c>
      <c r="K48" s="9">
        <v>219528.00000000003</v>
      </c>
    </row>
    <row r="49" spans="1:11" x14ac:dyDescent="0.25">
      <c r="A49" s="279"/>
      <c r="B49" s="31" t="s">
        <v>12</v>
      </c>
      <c r="C49" s="7">
        <v>1101131.9999999998</v>
      </c>
      <c r="D49" s="8">
        <v>78681</v>
      </c>
      <c r="E49" s="8">
        <v>108894.99999999996</v>
      </c>
      <c r="F49" s="8">
        <v>913556.00000000151</v>
      </c>
      <c r="G49" s="14"/>
      <c r="H49" s="7">
        <v>284294.00000000017</v>
      </c>
      <c r="I49" s="8">
        <v>45241</v>
      </c>
      <c r="J49" s="8">
        <v>21068.999999999996</v>
      </c>
      <c r="K49" s="9">
        <v>217984.00000000009</v>
      </c>
    </row>
    <row r="50" spans="1:11" x14ac:dyDescent="0.25">
      <c r="A50" s="279"/>
      <c r="B50" s="31" t="s">
        <v>13</v>
      </c>
      <c r="C50" s="7">
        <v>1137860.0000000012</v>
      </c>
      <c r="D50" s="8">
        <v>71661.999999999985</v>
      </c>
      <c r="E50" s="8">
        <v>131408</v>
      </c>
      <c r="F50" s="8">
        <v>934790.0000000014</v>
      </c>
      <c r="G50" s="14"/>
      <c r="H50" s="7">
        <v>286371.99999999988</v>
      </c>
      <c r="I50" s="8">
        <v>35458.999999999993</v>
      </c>
      <c r="J50" s="8">
        <v>19551</v>
      </c>
      <c r="K50" s="9">
        <v>231361.99999999994</v>
      </c>
    </row>
    <row r="51" spans="1:11" x14ac:dyDescent="0.25">
      <c r="A51" s="279"/>
      <c r="B51" s="31" t="s">
        <v>14</v>
      </c>
      <c r="C51" s="7">
        <v>1134705.0000000021</v>
      </c>
      <c r="D51" s="8">
        <v>69851</v>
      </c>
      <c r="E51" s="8">
        <v>130892.99999999999</v>
      </c>
      <c r="F51" s="8">
        <v>933961.00000000012</v>
      </c>
      <c r="G51" s="14"/>
      <c r="H51" s="7">
        <v>296499</v>
      </c>
      <c r="I51" s="8">
        <v>34312</v>
      </c>
      <c r="J51" s="8">
        <v>31671</v>
      </c>
      <c r="K51" s="9">
        <v>230516.00000000003</v>
      </c>
    </row>
    <row r="52" spans="1:11" x14ac:dyDescent="0.25">
      <c r="A52" s="279"/>
      <c r="B52" s="31" t="s">
        <v>15</v>
      </c>
      <c r="C52" s="7">
        <v>1208041.0000000007</v>
      </c>
      <c r="D52" s="8">
        <v>80695</v>
      </c>
      <c r="E52" s="8">
        <v>152257</v>
      </c>
      <c r="F52" s="8">
        <v>975089.00000000035</v>
      </c>
      <c r="G52" s="14"/>
      <c r="H52" s="7">
        <v>275729</v>
      </c>
      <c r="I52" s="8">
        <v>31488.999999999996</v>
      </c>
      <c r="J52" s="8">
        <v>30793.999999999996</v>
      </c>
      <c r="K52" s="9">
        <v>213446</v>
      </c>
    </row>
    <row r="53" spans="1:11" ht="14.4" thickBot="1" x14ac:dyDescent="0.3">
      <c r="A53" s="280"/>
      <c r="B53" s="33" t="s">
        <v>16</v>
      </c>
      <c r="C53" s="11">
        <v>1226645.0000000014</v>
      </c>
      <c r="D53" s="12">
        <v>97409</v>
      </c>
      <c r="E53" s="12">
        <v>141739</v>
      </c>
      <c r="F53" s="12">
        <v>987496.9999999993</v>
      </c>
      <c r="G53" s="20"/>
      <c r="H53" s="11">
        <v>259897.99999999997</v>
      </c>
      <c r="I53" s="12">
        <v>26699.000000000004</v>
      </c>
      <c r="J53" s="12">
        <v>28363</v>
      </c>
      <c r="K53" s="13">
        <v>204836.00000000006</v>
      </c>
    </row>
    <row r="54" spans="1:11" x14ac:dyDescent="0.25">
      <c r="A54" s="278">
        <v>2008</v>
      </c>
      <c r="B54" s="34" t="s">
        <v>5</v>
      </c>
      <c r="C54" s="16">
        <v>1340823.0000000028</v>
      </c>
      <c r="D54" s="17">
        <v>88271</v>
      </c>
      <c r="E54" s="17">
        <v>179038.99999999997</v>
      </c>
      <c r="F54" s="17">
        <v>1073513.0000000014</v>
      </c>
      <c r="G54" s="21"/>
      <c r="H54" s="16">
        <v>315833</v>
      </c>
      <c r="I54" s="17">
        <v>31021</v>
      </c>
      <c r="J54" s="17">
        <v>31809</v>
      </c>
      <c r="K54" s="18">
        <v>253002.99999999997</v>
      </c>
    </row>
    <row r="55" spans="1:11" x14ac:dyDescent="0.25">
      <c r="A55" s="279"/>
      <c r="B55" s="31" t="s">
        <v>6</v>
      </c>
      <c r="C55" s="7">
        <v>1367655.9999999991</v>
      </c>
      <c r="D55" s="8">
        <v>113992.00000000001</v>
      </c>
      <c r="E55" s="8">
        <v>137952.99999999994</v>
      </c>
      <c r="F55" s="8">
        <v>1115710.9999999995</v>
      </c>
      <c r="G55" s="14"/>
      <c r="H55" s="7">
        <v>312084</v>
      </c>
      <c r="I55" s="8">
        <v>32779</v>
      </c>
      <c r="J55" s="8">
        <v>24506.999999999993</v>
      </c>
      <c r="K55" s="9">
        <v>254797.99999999997</v>
      </c>
    </row>
    <row r="56" spans="1:11" x14ac:dyDescent="0.25">
      <c r="A56" s="279"/>
      <c r="B56" s="31" t="s">
        <v>7</v>
      </c>
      <c r="C56" s="7">
        <v>1377098.9999999995</v>
      </c>
      <c r="D56" s="8">
        <v>92795.999999999985</v>
      </c>
      <c r="E56" s="8">
        <v>145511.00000000006</v>
      </c>
      <c r="F56" s="8">
        <v>1138792.0000000002</v>
      </c>
      <c r="G56" s="14"/>
      <c r="H56" s="7">
        <v>312979.99999999994</v>
      </c>
      <c r="I56" s="8">
        <v>29047.999999999996</v>
      </c>
      <c r="J56" s="8">
        <v>32083.000000000011</v>
      </c>
      <c r="K56" s="9">
        <v>251849.00000000003</v>
      </c>
    </row>
    <row r="57" spans="1:11" x14ac:dyDescent="0.25">
      <c r="A57" s="279"/>
      <c r="B57" s="31" t="s">
        <v>8</v>
      </c>
      <c r="C57" s="7">
        <v>1325233.0000000002</v>
      </c>
      <c r="D57" s="8">
        <v>72929</v>
      </c>
      <c r="E57" s="8">
        <v>140292.00000000009</v>
      </c>
      <c r="F57" s="8">
        <v>1112012.0000000005</v>
      </c>
      <c r="G57" s="14"/>
      <c r="H57" s="7">
        <v>336325.00000000006</v>
      </c>
      <c r="I57" s="8">
        <v>48287.000000000007</v>
      </c>
      <c r="J57" s="8">
        <v>26097</v>
      </c>
      <c r="K57" s="9">
        <v>261941.00000000015</v>
      </c>
    </row>
    <row r="58" spans="1:11" x14ac:dyDescent="0.25">
      <c r="A58" s="279"/>
      <c r="B58" s="31" t="s">
        <v>9</v>
      </c>
      <c r="C58" s="7">
        <v>1306626.0000000002</v>
      </c>
      <c r="D58" s="8">
        <v>58428.000000000029</v>
      </c>
      <c r="E58" s="8">
        <v>129716.99999999999</v>
      </c>
      <c r="F58" s="8">
        <v>1118481.0000000021</v>
      </c>
      <c r="G58" s="14"/>
      <c r="H58" s="7">
        <v>370024.00000000006</v>
      </c>
      <c r="I58" s="8">
        <v>39900.000000000007</v>
      </c>
      <c r="J58" s="8">
        <v>43676.999999999993</v>
      </c>
      <c r="K58" s="9">
        <v>286446.99999999994</v>
      </c>
    </row>
    <row r="59" spans="1:11" x14ac:dyDescent="0.25">
      <c r="A59" s="279"/>
      <c r="B59" s="31" t="s">
        <v>10</v>
      </c>
      <c r="C59" s="7">
        <v>1295844</v>
      </c>
      <c r="D59" s="8">
        <v>37345</v>
      </c>
      <c r="E59" s="8">
        <v>126168.99999999991</v>
      </c>
      <c r="F59" s="8">
        <v>1132330.0000000009</v>
      </c>
      <c r="G59" s="14"/>
      <c r="H59" s="7">
        <v>428673.00000000023</v>
      </c>
      <c r="I59" s="8">
        <v>35124</v>
      </c>
      <c r="J59" s="8">
        <v>54848</v>
      </c>
      <c r="K59" s="9">
        <v>338701</v>
      </c>
    </row>
    <row r="60" spans="1:11" x14ac:dyDescent="0.25">
      <c r="A60" s="279"/>
      <c r="B60" s="31" t="s">
        <v>11</v>
      </c>
      <c r="C60" s="7">
        <v>1305988.9999999995</v>
      </c>
      <c r="D60" s="8">
        <v>48802</v>
      </c>
      <c r="E60" s="8">
        <v>135928.99999999997</v>
      </c>
      <c r="F60" s="8">
        <v>1121258.0000000014</v>
      </c>
      <c r="G60" s="14"/>
      <c r="H60" s="7">
        <v>439022.99999999983</v>
      </c>
      <c r="I60" s="8">
        <v>30289</v>
      </c>
      <c r="J60" s="8">
        <v>69423</v>
      </c>
      <c r="K60" s="9">
        <v>339311.00000000017</v>
      </c>
    </row>
    <row r="61" spans="1:11" x14ac:dyDescent="0.25">
      <c r="A61" s="279"/>
      <c r="B61" s="31" t="s">
        <v>12</v>
      </c>
      <c r="C61" s="7">
        <v>1320521.719999999</v>
      </c>
      <c r="D61" s="8">
        <v>62345.999999999993</v>
      </c>
      <c r="E61" s="8">
        <v>139779.72000000009</v>
      </c>
      <c r="F61" s="8">
        <v>1118395.9999999998</v>
      </c>
      <c r="G61" s="14"/>
      <c r="H61" s="7">
        <v>443665</v>
      </c>
      <c r="I61" s="8">
        <v>24582</v>
      </c>
      <c r="J61" s="8">
        <v>69056.000000000015</v>
      </c>
      <c r="K61" s="9">
        <v>350026.99999999983</v>
      </c>
    </row>
    <row r="62" spans="1:11" x14ac:dyDescent="0.25">
      <c r="A62" s="279"/>
      <c r="B62" s="31" t="s">
        <v>13</v>
      </c>
      <c r="C62" s="7">
        <v>1344519.7199999962</v>
      </c>
      <c r="D62" s="8">
        <v>33638.000000000007</v>
      </c>
      <c r="E62" s="8">
        <v>180745.71999999997</v>
      </c>
      <c r="F62" s="8">
        <v>1130136.0000000023</v>
      </c>
      <c r="G62" s="14"/>
      <c r="H62" s="7">
        <v>465663.99999999977</v>
      </c>
      <c r="I62" s="8">
        <v>47217</v>
      </c>
      <c r="J62" s="8">
        <v>76050.000000000015</v>
      </c>
      <c r="K62" s="9">
        <v>342396.99999999977</v>
      </c>
    </row>
    <row r="63" spans="1:11" x14ac:dyDescent="0.25">
      <c r="A63" s="279"/>
      <c r="B63" s="31" t="s">
        <v>14</v>
      </c>
      <c r="C63" s="7">
        <v>1374686.5400000003</v>
      </c>
      <c r="D63" s="8">
        <v>44142</v>
      </c>
      <c r="E63" s="8">
        <v>192983.54000000012</v>
      </c>
      <c r="F63" s="8">
        <v>1137561.0000000019</v>
      </c>
      <c r="G63" s="14"/>
      <c r="H63" s="7">
        <v>468358.00000000041</v>
      </c>
      <c r="I63" s="8">
        <v>37299</v>
      </c>
      <c r="J63" s="8">
        <v>75219.999999999985</v>
      </c>
      <c r="K63" s="9">
        <v>355839</v>
      </c>
    </row>
    <row r="64" spans="1:11" x14ac:dyDescent="0.25">
      <c r="A64" s="279"/>
      <c r="B64" s="31" t="s">
        <v>15</v>
      </c>
      <c r="C64" s="7">
        <v>1430723.3699999969</v>
      </c>
      <c r="D64" s="8">
        <v>61067</v>
      </c>
      <c r="E64" s="8">
        <v>188763.00000000003</v>
      </c>
      <c r="F64" s="8">
        <v>1180893.3699999969</v>
      </c>
      <c r="G64" s="14"/>
      <c r="H64" s="7">
        <v>473830</v>
      </c>
      <c r="I64" s="8">
        <v>34375.000000000007</v>
      </c>
      <c r="J64" s="8">
        <v>80093.999999999985</v>
      </c>
      <c r="K64" s="9">
        <v>359360.99999999994</v>
      </c>
    </row>
    <row r="65" spans="1:11" ht="14.4" thickBot="1" x14ac:dyDescent="0.3">
      <c r="A65" s="280"/>
      <c r="B65" s="33" t="s">
        <v>16</v>
      </c>
      <c r="C65" s="11">
        <v>1407010.9699999988</v>
      </c>
      <c r="D65" s="12">
        <v>56226.999999999993</v>
      </c>
      <c r="E65" s="12">
        <v>198004.53999999995</v>
      </c>
      <c r="F65" s="12">
        <v>1152779.4300000027</v>
      </c>
      <c r="G65" s="20"/>
      <c r="H65" s="11">
        <v>476140.00000000023</v>
      </c>
      <c r="I65" s="12">
        <v>30718.999999999993</v>
      </c>
      <c r="J65" s="12">
        <v>77430.000000000015</v>
      </c>
      <c r="K65" s="13">
        <v>367990.99999999965</v>
      </c>
    </row>
    <row r="66" spans="1:11" x14ac:dyDescent="0.25">
      <c r="A66" s="278">
        <v>2009</v>
      </c>
      <c r="B66" s="34" t="s">
        <v>5</v>
      </c>
      <c r="C66" s="16">
        <v>1387274.5500000028</v>
      </c>
      <c r="D66" s="17">
        <v>56660</v>
      </c>
      <c r="E66" s="17">
        <v>201916.72</v>
      </c>
      <c r="F66" s="17">
        <v>1128697.8300000017</v>
      </c>
      <c r="G66" s="21"/>
      <c r="H66" s="16">
        <v>465525</v>
      </c>
      <c r="I66" s="17">
        <v>33232.000000000007</v>
      </c>
      <c r="J66" s="17">
        <v>69448</v>
      </c>
      <c r="K66" s="18">
        <v>362844.99999999988</v>
      </c>
    </row>
    <row r="67" spans="1:11" x14ac:dyDescent="0.25">
      <c r="A67" s="279"/>
      <c r="B67" s="31" t="s">
        <v>6</v>
      </c>
      <c r="C67" s="7">
        <v>1298625.4200000018</v>
      </c>
      <c r="D67" s="8">
        <v>40262.999999999985</v>
      </c>
      <c r="E67" s="8">
        <v>194903.36000000004</v>
      </c>
      <c r="F67" s="8">
        <v>1063459.0600000003</v>
      </c>
      <c r="G67" s="14"/>
      <c r="H67" s="7">
        <v>463403.00000000017</v>
      </c>
      <c r="I67" s="8">
        <v>28296</v>
      </c>
      <c r="J67" s="8">
        <v>62195</v>
      </c>
      <c r="K67" s="9">
        <v>372912</v>
      </c>
    </row>
    <row r="68" spans="1:11" x14ac:dyDescent="0.25">
      <c r="A68" s="279"/>
      <c r="B68" s="31" t="s">
        <v>7</v>
      </c>
      <c r="C68" s="7">
        <v>1312272.0100000012</v>
      </c>
      <c r="D68" s="8">
        <v>32218</v>
      </c>
      <c r="E68" s="8">
        <v>191329.00000000003</v>
      </c>
      <c r="F68" s="8">
        <v>1088725.0099999993</v>
      </c>
      <c r="G68" s="14"/>
      <c r="H68" s="7">
        <v>495598.99999999983</v>
      </c>
      <c r="I68" s="8">
        <v>23783.999999999996</v>
      </c>
      <c r="J68" s="8">
        <v>71571.000000000015</v>
      </c>
      <c r="K68" s="9">
        <v>400244.00000000006</v>
      </c>
    </row>
    <row r="69" spans="1:11" x14ac:dyDescent="0.25">
      <c r="A69" s="279"/>
      <c r="B69" s="31" t="s">
        <v>8</v>
      </c>
      <c r="C69" s="7">
        <v>1315264.3300000008</v>
      </c>
      <c r="D69" s="8">
        <v>54958.399999999987</v>
      </c>
      <c r="E69" s="8">
        <v>194644.60000000003</v>
      </c>
      <c r="F69" s="8">
        <v>1065661.330000001</v>
      </c>
      <c r="G69" s="14"/>
      <c r="H69" s="7">
        <v>485179.00000000006</v>
      </c>
      <c r="I69" s="8">
        <v>19997</v>
      </c>
      <c r="J69" s="8">
        <v>69002</v>
      </c>
      <c r="K69" s="9">
        <v>396180.00000000023</v>
      </c>
    </row>
    <row r="70" spans="1:11" x14ac:dyDescent="0.25">
      <c r="A70" s="279"/>
      <c r="B70" s="31" t="s">
        <v>9</v>
      </c>
      <c r="C70" s="7">
        <v>1294275.0199999998</v>
      </c>
      <c r="D70" s="8">
        <v>53168</v>
      </c>
      <c r="E70" s="8">
        <v>201268.88</v>
      </c>
      <c r="F70" s="8">
        <v>1039838.1400000005</v>
      </c>
      <c r="G70" s="14"/>
      <c r="H70" s="7">
        <v>467950</v>
      </c>
      <c r="I70" s="8">
        <v>15072.000000000004</v>
      </c>
      <c r="J70" s="8">
        <v>65224.999999999993</v>
      </c>
      <c r="K70" s="9">
        <v>387652.99999999994</v>
      </c>
    </row>
    <row r="71" spans="1:11" x14ac:dyDescent="0.25">
      <c r="A71" s="279"/>
      <c r="B71" s="31" t="s">
        <v>10</v>
      </c>
      <c r="C71" s="7">
        <v>1225211.600000001</v>
      </c>
      <c r="D71" s="8">
        <v>37457</v>
      </c>
      <c r="E71" s="8">
        <v>186269.28000000003</v>
      </c>
      <c r="F71" s="8">
        <v>1001485.3199999986</v>
      </c>
      <c r="G71" s="14"/>
      <c r="H71" s="7">
        <v>473198</v>
      </c>
      <c r="I71" s="8">
        <v>12507</v>
      </c>
      <c r="J71" s="8">
        <v>88334.999999999985</v>
      </c>
      <c r="K71" s="9">
        <v>372355.99999999994</v>
      </c>
    </row>
    <row r="72" spans="1:11" x14ac:dyDescent="0.25">
      <c r="A72" s="279"/>
      <c r="B72" s="31" t="s">
        <v>11</v>
      </c>
      <c r="C72" s="7">
        <v>1199261.7800000007</v>
      </c>
      <c r="D72" s="8">
        <v>65052.000000000022</v>
      </c>
      <c r="E72" s="8">
        <v>158611.99999999988</v>
      </c>
      <c r="F72" s="8">
        <v>975597.78000000154</v>
      </c>
      <c r="G72" s="14"/>
      <c r="H72" s="7">
        <v>458596.99999999971</v>
      </c>
      <c r="I72" s="8">
        <v>13527</v>
      </c>
      <c r="J72" s="8">
        <v>77857.999999999985</v>
      </c>
      <c r="K72" s="9">
        <v>367212</v>
      </c>
    </row>
    <row r="73" spans="1:11" x14ac:dyDescent="0.25">
      <c r="A73" s="279"/>
      <c r="B73" s="31" t="s">
        <v>12</v>
      </c>
      <c r="C73" s="7">
        <v>1164670.27</v>
      </c>
      <c r="D73" s="8">
        <v>65992</v>
      </c>
      <c r="E73" s="8">
        <v>161360.80000000002</v>
      </c>
      <c r="F73" s="8">
        <v>937317.47000000079</v>
      </c>
      <c r="G73" s="14"/>
      <c r="H73" s="7">
        <v>506479.00000000012</v>
      </c>
      <c r="I73" s="8">
        <v>25885</v>
      </c>
      <c r="J73" s="8">
        <v>114791.99999999999</v>
      </c>
      <c r="K73" s="9">
        <v>365802.00000000017</v>
      </c>
    </row>
    <row r="74" spans="1:11" x14ac:dyDescent="0.25">
      <c r="A74" s="279"/>
      <c r="B74" s="31" t="s">
        <v>13</v>
      </c>
      <c r="C74" s="7">
        <v>1149295.4400000023</v>
      </c>
      <c r="D74" s="8">
        <v>61441</v>
      </c>
      <c r="E74" s="8">
        <v>146086.71999999994</v>
      </c>
      <c r="F74" s="8">
        <v>941767.71999999974</v>
      </c>
      <c r="G74" s="14"/>
      <c r="H74" s="7">
        <v>511043</v>
      </c>
      <c r="I74" s="8">
        <v>23487</v>
      </c>
      <c r="J74" s="8">
        <v>111229.00000000001</v>
      </c>
      <c r="K74" s="9">
        <v>376327.00000000017</v>
      </c>
    </row>
    <row r="75" spans="1:11" x14ac:dyDescent="0.25">
      <c r="A75" s="279"/>
      <c r="B75" s="31" t="s">
        <v>14</v>
      </c>
      <c r="C75" s="7">
        <v>1188723.1699999988</v>
      </c>
      <c r="D75" s="8">
        <v>69916.000000000015</v>
      </c>
      <c r="E75" s="8">
        <v>183624.95999999996</v>
      </c>
      <c r="F75" s="8">
        <v>935182.21000000124</v>
      </c>
      <c r="G75" s="14"/>
      <c r="H75" s="7">
        <v>531820.00000000012</v>
      </c>
      <c r="I75" s="8">
        <v>32402</v>
      </c>
      <c r="J75" s="8">
        <v>131137</v>
      </c>
      <c r="K75" s="9">
        <v>368281.00000000017</v>
      </c>
    </row>
    <row r="76" spans="1:11" x14ac:dyDescent="0.25">
      <c r="A76" s="279"/>
      <c r="B76" s="31" t="s">
        <v>15</v>
      </c>
      <c r="C76" s="7">
        <v>1125295.2299999997</v>
      </c>
      <c r="D76" s="8">
        <v>44901.200000000004</v>
      </c>
      <c r="E76" s="8">
        <v>183006.20999999985</v>
      </c>
      <c r="F76" s="8">
        <v>897387.81999999948</v>
      </c>
      <c r="G76" s="14"/>
      <c r="H76" s="7">
        <v>510556.99999999994</v>
      </c>
      <c r="I76" s="8">
        <v>33572</v>
      </c>
      <c r="J76" s="8">
        <v>119413</v>
      </c>
      <c r="K76" s="9">
        <v>357572.00000000006</v>
      </c>
    </row>
    <row r="77" spans="1:11" ht="14.4" thickBot="1" x14ac:dyDescent="0.3">
      <c r="A77" s="280"/>
      <c r="B77" s="33" t="s">
        <v>16</v>
      </c>
      <c r="C77" s="11">
        <v>1143039.2000000002</v>
      </c>
      <c r="D77" s="12">
        <v>23896.200000000004</v>
      </c>
      <c r="E77" s="12">
        <v>198863.68000000011</v>
      </c>
      <c r="F77" s="12">
        <v>920279.32000000204</v>
      </c>
      <c r="G77" s="20"/>
      <c r="H77" s="11">
        <v>499580.99999999988</v>
      </c>
      <c r="I77" s="12">
        <v>32115</v>
      </c>
      <c r="J77" s="12">
        <v>121356.99999999994</v>
      </c>
      <c r="K77" s="13">
        <v>346108.99999999988</v>
      </c>
    </row>
    <row r="78" spans="1:11" x14ac:dyDescent="0.25">
      <c r="A78" s="278">
        <v>2010</v>
      </c>
      <c r="B78" s="34" t="s">
        <v>5</v>
      </c>
      <c r="C78" s="16">
        <v>1210437.9000000004</v>
      </c>
      <c r="D78" s="17">
        <v>63568.999999999993</v>
      </c>
      <c r="E78" s="17">
        <v>230827.85999999987</v>
      </c>
      <c r="F78" s="17">
        <v>916041.04000000039</v>
      </c>
      <c r="G78" s="15"/>
      <c r="H78" s="16">
        <v>521787</v>
      </c>
      <c r="I78" s="17">
        <v>47490.000000000007</v>
      </c>
      <c r="J78" s="17">
        <v>125107.99999999999</v>
      </c>
      <c r="K78" s="18">
        <v>349189</v>
      </c>
    </row>
    <row r="79" spans="1:11" x14ac:dyDescent="0.25">
      <c r="A79" s="279"/>
      <c r="B79" s="31" t="s">
        <v>6</v>
      </c>
      <c r="C79" s="7">
        <v>1111702.1800000013</v>
      </c>
      <c r="D79" s="8">
        <v>46929.000000000015</v>
      </c>
      <c r="E79" s="8">
        <v>192976.64000000004</v>
      </c>
      <c r="F79" s="8">
        <v>871796.53999999922</v>
      </c>
      <c r="G79" s="1"/>
      <c r="H79" s="7">
        <v>490370.00000000012</v>
      </c>
      <c r="I79" s="8">
        <v>32957</v>
      </c>
      <c r="J79" s="8">
        <v>115162.00000000001</v>
      </c>
      <c r="K79" s="9">
        <v>342250.99999999983</v>
      </c>
    </row>
    <row r="80" spans="1:11" x14ac:dyDescent="0.25">
      <c r="A80" s="279"/>
      <c r="B80" s="31" t="s">
        <v>7</v>
      </c>
      <c r="C80" s="7">
        <v>1066500.139999999</v>
      </c>
      <c r="D80" s="8">
        <v>52715.000000000015</v>
      </c>
      <c r="E80" s="8">
        <v>169853.02000000008</v>
      </c>
      <c r="F80" s="8">
        <v>843932.12000000069</v>
      </c>
      <c r="G80" s="1"/>
      <c r="H80" s="7">
        <v>464992.00000000023</v>
      </c>
      <c r="I80" s="8">
        <v>32850.999999999993</v>
      </c>
      <c r="J80" s="8">
        <v>99111.000000000015</v>
      </c>
      <c r="K80" s="9">
        <v>333029.99999999994</v>
      </c>
    </row>
    <row r="81" spans="1:11" x14ac:dyDescent="0.25">
      <c r="A81" s="279"/>
      <c r="B81" s="31" t="s">
        <v>8</v>
      </c>
      <c r="C81" s="7">
        <v>1013445.7000000003</v>
      </c>
      <c r="D81" s="8">
        <v>44884.999999999993</v>
      </c>
      <c r="E81" s="8">
        <v>161471.64000000004</v>
      </c>
      <c r="F81" s="8">
        <v>807089.06000000099</v>
      </c>
      <c r="G81" s="1"/>
      <c r="H81" s="7">
        <v>547087.00000000047</v>
      </c>
      <c r="I81" s="8">
        <v>52716.000000000015</v>
      </c>
      <c r="J81" s="8">
        <v>133325</v>
      </c>
      <c r="K81" s="9">
        <v>361046.00000000006</v>
      </c>
    </row>
    <row r="82" spans="1:11" x14ac:dyDescent="0.25">
      <c r="A82" s="279"/>
      <c r="B82" s="31" t="s">
        <v>9</v>
      </c>
      <c r="C82" s="7">
        <v>990458.56999999948</v>
      </c>
      <c r="D82" s="8">
        <v>42937</v>
      </c>
      <c r="E82" s="8">
        <v>149278.61000000007</v>
      </c>
      <c r="F82" s="8">
        <v>798242.96000000066</v>
      </c>
      <c r="G82" s="1"/>
      <c r="H82" s="7">
        <v>528191.99999999977</v>
      </c>
      <c r="I82" s="8">
        <v>48245.999999999993</v>
      </c>
      <c r="J82" s="8">
        <v>122706.00000000004</v>
      </c>
      <c r="K82" s="9">
        <v>357240.00000000029</v>
      </c>
    </row>
    <row r="83" spans="1:11" x14ac:dyDescent="0.25">
      <c r="A83" s="279"/>
      <c r="B83" s="31" t="s">
        <v>10</v>
      </c>
      <c r="C83" s="7">
        <v>929794.83999999915</v>
      </c>
      <c r="D83" s="8">
        <v>32356.000000000004</v>
      </c>
      <c r="E83" s="8">
        <v>126231.54000000001</v>
      </c>
      <c r="F83" s="8">
        <v>771207.29999999946</v>
      </c>
      <c r="G83" s="1"/>
      <c r="H83" s="7">
        <v>534545.00000000012</v>
      </c>
      <c r="I83" s="8">
        <v>45057.999999999993</v>
      </c>
      <c r="J83" s="8">
        <v>127838.99999999997</v>
      </c>
      <c r="K83" s="9">
        <v>361647.99999999983</v>
      </c>
    </row>
    <row r="84" spans="1:11" x14ac:dyDescent="0.25">
      <c r="A84" s="279"/>
      <c r="B84" s="31" t="s">
        <v>11</v>
      </c>
      <c r="C84" s="7">
        <v>884013.09999999846</v>
      </c>
      <c r="D84" s="8">
        <v>26115</v>
      </c>
      <c r="E84" s="8">
        <v>136264.10000000003</v>
      </c>
      <c r="F84" s="8">
        <v>721634.00000000035</v>
      </c>
      <c r="G84" s="1"/>
      <c r="H84" s="7">
        <v>549975</v>
      </c>
      <c r="I84" s="8">
        <v>41463</v>
      </c>
      <c r="J84" s="8">
        <v>127789.99999999999</v>
      </c>
      <c r="K84" s="9">
        <v>380722</v>
      </c>
    </row>
    <row r="85" spans="1:11" x14ac:dyDescent="0.25">
      <c r="A85" s="279"/>
      <c r="B85" s="31" t="s">
        <v>12</v>
      </c>
      <c r="C85" s="7">
        <v>879653.23999999848</v>
      </c>
      <c r="D85" s="8">
        <v>18088</v>
      </c>
      <c r="E85" s="8">
        <v>128351.12000000002</v>
      </c>
      <c r="F85" s="8">
        <v>733214.12000000058</v>
      </c>
      <c r="G85" s="1"/>
      <c r="H85" s="7">
        <v>521958.35000000015</v>
      </c>
      <c r="I85" s="8">
        <v>36387.000000000007</v>
      </c>
      <c r="J85" s="8">
        <v>134103.99999999997</v>
      </c>
      <c r="K85" s="9">
        <v>351467.34999999986</v>
      </c>
    </row>
    <row r="86" spans="1:11" x14ac:dyDescent="0.25">
      <c r="A86" s="279"/>
      <c r="B86" s="31" t="s">
        <v>13</v>
      </c>
      <c r="C86" s="7">
        <v>887989.33000000066</v>
      </c>
      <c r="D86" s="8">
        <v>43254</v>
      </c>
      <c r="E86" s="8">
        <v>113864.27999999998</v>
      </c>
      <c r="F86" s="8">
        <v>730871.05000000156</v>
      </c>
      <c r="G86" s="1"/>
      <c r="H86" s="7">
        <v>543055.35000000021</v>
      </c>
      <c r="I86" s="8">
        <v>32026</v>
      </c>
      <c r="J86" s="8">
        <v>146564.00000000003</v>
      </c>
      <c r="K86" s="9">
        <v>364465.34999999992</v>
      </c>
    </row>
    <row r="87" spans="1:11" x14ac:dyDescent="0.25">
      <c r="A87" s="279"/>
      <c r="B87" s="31" t="s">
        <v>14</v>
      </c>
      <c r="C87" s="7">
        <v>939094.36000000034</v>
      </c>
      <c r="D87" s="8">
        <v>34535.000000000007</v>
      </c>
      <c r="E87" s="8">
        <v>134804.24000000005</v>
      </c>
      <c r="F87" s="8">
        <v>769755.12000000093</v>
      </c>
      <c r="G87" s="1"/>
      <c r="H87" s="7">
        <v>516487.01000000007</v>
      </c>
      <c r="I87" s="8">
        <v>34912</v>
      </c>
      <c r="J87" s="8">
        <v>129425.9999999999</v>
      </c>
      <c r="K87" s="9">
        <v>352149.0100000003</v>
      </c>
    </row>
    <row r="88" spans="1:11" x14ac:dyDescent="0.25">
      <c r="A88" s="279"/>
      <c r="B88" s="31" t="s">
        <v>15</v>
      </c>
      <c r="C88" s="7">
        <v>968820.14</v>
      </c>
      <c r="D88" s="8">
        <v>48790.000000000007</v>
      </c>
      <c r="E88" s="8">
        <v>131552.41999999995</v>
      </c>
      <c r="F88" s="8">
        <v>788477.7200000009</v>
      </c>
      <c r="G88" s="1"/>
      <c r="H88" s="7">
        <v>514238.00000000023</v>
      </c>
      <c r="I88" s="8">
        <v>43112.000000000015</v>
      </c>
      <c r="J88" s="8">
        <v>133373.00000000006</v>
      </c>
      <c r="K88" s="9">
        <v>337752.99999999994</v>
      </c>
    </row>
    <row r="89" spans="1:11" ht="14.4" thickBot="1" x14ac:dyDescent="0.3">
      <c r="A89" s="280"/>
      <c r="B89" s="33" t="s">
        <v>16</v>
      </c>
      <c r="C89" s="11">
        <v>968863.9299999997</v>
      </c>
      <c r="D89" s="12">
        <v>39860.000000000007</v>
      </c>
      <c r="E89" s="12">
        <v>129145.83999999994</v>
      </c>
      <c r="F89" s="12">
        <v>799858.08999999973</v>
      </c>
      <c r="G89" s="10"/>
      <c r="H89" s="11">
        <v>520492.99999999971</v>
      </c>
      <c r="I89" s="12">
        <v>44013.000000000007</v>
      </c>
      <c r="J89" s="12">
        <v>138015</v>
      </c>
      <c r="K89" s="13">
        <v>338464.99999999988</v>
      </c>
    </row>
    <row r="90" spans="1:11" x14ac:dyDescent="0.25">
      <c r="A90" s="278">
        <v>2011</v>
      </c>
      <c r="B90" s="34" t="s">
        <v>5</v>
      </c>
      <c r="C90" s="16">
        <v>975082.12999999966</v>
      </c>
      <c r="D90" s="17">
        <v>33288</v>
      </c>
      <c r="E90" s="17">
        <v>119871.57000000004</v>
      </c>
      <c r="F90" s="17">
        <v>821922.56000000041</v>
      </c>
      <c r="G90" s="15"/>
      <c r="H90" s="16">
        <v>560549.61000000034</v>
      </c>
      <c r="I90" s="17">
        <v>46844.000000000007</v>
      </c>
      <c r="J90" s="17">
        <v>136709</v>
      </c>
      <c r="K90" s="18">
        <v>376996.6100000001</v>
      </c>
    </row>
    <row r="91" spans="1:11" x14ac:dyDescent="0.25">
      <c r="A91" s="279"/>
      <c r="B91" s="31" t="s">
        <v>6</v>
      </c>
      <c r="C91" s="7">
        <v>968676.76999999897</v>
      </c>
      <c r="D91" s="8">
        <v>27416.000000000004</v>
      </c>
      <c r="E91" s="8">
        <v>123170.48999999995</v>
      </c>
      <c r="F91" s="8">
        <v>818090.28000000166</v>
      </c>
      <c r="G91" s="1"/>
      <c r="H91" s="7">
        <v>552252.12999999966</v>
      </c>
      <c r="I91" s="8">
        <v>54578</v>
      </c>
      <c r="J91" s="8">
        <v>130388.99999999996</v>
      </c>
      <c r="K91" s="9">
        <v>367285.13000000006</v>
      </c>
    </row>
    <row r="92" spans="1:11" x14ac:dyDescent="0.25">
      <c r="A92" s="279"/>
      <c r="B92" s="31" t="s">
        <v>7</v>
      </c>
      <c r="C92" s="7">
        <v>956536.86999999953</v>
      </c>
      <c r="D92" s="8">
        <v>19112</v>
      </c>
      <c r="E92" s="8">
        <v>107811.45000000004</v>
      </c>
      <c r="F92" s="8">
        <v>829613.41999999969</v>
      </c>
      <c r="G92" s="1"/>
      <c r="H92" s="7">
        <v>576491.15000000026</v>
      </c>
      <c r="I92" s="8">
        <v>63200.999999999993</v>
      </c>
      <c r="J92" s="8">
        <v>138727.99999999997</v>
      </c>
      <c r="K92" s="9">
        <v>374562.14999999991</v>
      </c>
    </row>
    <row r="93" spans="1:11" x14ac:dyDescent="0.25">
      <c r="A93" s="279"/>
      <c r="B93" s="31" t="s">
        <v>8</v>
      </c>
      <c r="C93" s="7">
        <v>999813.37999999919</v>
      </c>
      <c r="D93" s="8">
        <v>53898</v>
      </c>
      <c r="E93" s="8">
        <v>139285.32</v>
      </c>
      <c r="F93" s="8">
        <v>806630.05999999947</v>
      </c>
      <c r="G93" s="1"/>
      <c r="H93" s="7">
        <v>582382.4800000001</v>
      </c>
      <c r="I93" s="8">
        <v>53633.000000000007</v>
      </c>
      <c r="J93" s="8">
        <v>146646.99999999994</v>
      </c>
      <c r="K93" s="9">
        <v>382102.47999999981</v>
      </c>
    </row>
    <row r="94" spans="1:11" x14ac:dyDescent="0.25">
      <c r="A94" s="279"/>
      <c r="B94" s="31" t="s">
        <v>9</v>
      </c>
      <c r="C94" s="7">
        <v>1013937.8999999997</v>
      </c>
      <c r="D94" s="8">
        <v>64138</v>
      </c>
      <c r="E94" s="8">
        <v>134748.67000000001</v>
      </c>
      <c r="F94" s="8">
        <v>815051.22999999963</v>
      </c>
      <c r="G94" s="1"/>
      <c r="H94" s="7">
        <v>613714.14000000013</v>
      </c>
      <c r="I94" s="8">
        <v>53846.000000000015</v>
      </c>
      <c r="J94" s="8">
        <v>174575.00000000003</v>
      </c>
      <c r="K94" s="9">
        <v>385293.14</v>
      </c>
    </row>
    <row r="95" spans="1:11" x14ac:dyDescent="0.25">
      <c r="A95" s="279"/>
      <c r="B95" s="31" t="s">
        <v>10</v>
      </c>
      <c r="C95" s="7">
        <v>1006147.2099999996</v>
      </c>
      <c r="D95" s="8">
        <v>58210.999999999993</v>
      </c>
      <c r="E95" s="8">
        <v>154943.44</v>
      </c>
      <c r="F95" s="8">
        <v>792992.77000000095</v>
      </c>
      <c r="G95" s="1"/>
      <c r="H95" s="7">
        <v>639917.5299999998</v>
      </c>
      <c r="I95" s="8">
        <v>46607.999999999993</v>
      </c>
      <c r="J95" s="8">
        <v>196168.99999999997</v>
      </c>
      <c r="K95" s="9">
        <v>397140.52999999985</v>
      </c>
    </row>
    <row r="96" spans="1:11" x14ac:dyDescent="0.25">
      <c r="A96" s="279"/>
      <c r="B96" s="31" t="s">
        <v>11</v>
      </c>
      <c r="C96" s="7">
        <v>937964.7000000003</v>
      </c>
      <c r="D96" s="8">
        <v>46232.999999999993</v>
      </c>
      <c r="E96" s="8">
        <v>123603.84999999999</v>
      </c>
      <c r="F96" s="8">
        <v>768127.84999999974</v>
      </c>
      <c r="G96" s="1"/>
      <c r="H96" s="7">
        <v>589308.12000000011</v>
      </c>
      <c r="I96" s="8">
        <v>36617.000000000007</v>
      </c>
      <c r="J96" s="8">
        <v>172990.00000000009</v>
      </c>
      <c r="K96" s="9">
        <v>379701.11999999988</v>
      </c>
    </row>
    <row r="97" spans="1:11" x14ac:dyDescent="0.25">
      <c r="A97" s="279"/>
      <c r="B97" s="31" t="s">
        <v>12</v>
      </c>
      <c r="C97" s="7">
        <v>921272.15000000084</v>
      </c>
      <c r="D97" s="8">
        <v>25213</v>
      </c>
      <c r="E97" s="8">
        <v>145919.43999999994</v>
      </c>
      <c r="F97" s="8">
        <v>750139.7099999995</v>
      </c>
      <c r="G97" s="1"/>
      <c r="H97" s="7">
        <v>564254.12000000023</v>
      </c>
      <c r="I97" s="8">
        <v>41434.000000000007</v>
      </c>
      <c r="J97" s="8">
        <v>154580.00000000006</v>
      </c>
      <c r="K97" s="9">
        <v>368240.11999999994</v>
      </c>
    </row>
    <row r="98" spans="1:11" x14ac:dyDescent="0.25">
      <c r="A98" s="279"/>
      <c r="B98" s="31" t="s">
        <v>13</v>
      </c>
      <c r="C98" s="7">
        <v>949360.04000000108</v>
      </c>
      <c r="D98" s="8">
        <v>41720</v>
      </c>
      <c r="E98" s="8">
        <v>139014.53999999998</v>
      </c>
      <c r="F98" s="8">
        <v>768625.50000000128</v>
      </c>
      <c r="G98" s="1"/>
      <c r="H98" s="7">
        <v>634336.51000000047</v>
      </c>
      <c r="I98" s="8">
        <v>57776.999999999993</v>
      </c>
      <c r="J98" s="8">
        <v>175502.30999999997</v>
      </c>
      <c r="K98" s="9">
        <v>401057.19999999978</v>
      </c>
    </row>
    <row r="99" spans="1:11" x14ac:dyDescent="0.25">
      <c r="A99" s="279"/>
      <c r="B99" s="31" t="s">
        <v>14</v>
      </c>
      <c r="C99" s="7">
        <v>920442.15000000026</v>
      </c>
      <c r="D99" s="8">
        <v>29028.000000000004</v>
      </c>
      <c r="E99" s="8">
        <v>130670.50999999998</v>
      </c>
      <c r="F99" s="8">
        <v>760743.64000000025</v>
      </c>
      <c r="G99" s="1"/>
      <c r="H99" s="7">
        <v>612119.56999999983</v>
      </c>
      <c r="I99" s="8">
        <v>40346</v>
      </c>
      <c r="J99" s="8">
        <v>185499.37000000002</v>
      </c>
      <c r="K99" s="9">
        <v>386274.19999999984</v>
      </c>
    </row>
    <row r="100" spans="1:11" x14ac:dyDescent="0.25">
      <c r="A100" s="279"/>
      <c r="B100" s="31" t="s">
        <v>15</v>
      </c>
      <c r="C100" s="7">
        <v>930950.33000000031</v>
      </c>
      <c r="D100" s="8">
        <v>21399</v>
      </c>
      <c r="E100" s="8">
        <v>112730.01</v>
      </c>
      <c r="F100" s="8">
        <v>796821.32000000018</v>
      </c>
      <c r="G100" s="1"/>
      <c r="H100" s="7">
        <v>584739.29000000015</v>
      </c>
      <c r="I100" s="8">
        <v>23645</v>
      </c>
      <c r="J100" s="8">
        <v>174125.94999999995</v>
      </c>
      <c r="K100" s="9">
        <v>386968.33999999979</v>
      </c>
    </row>
    <row r="101" spans="1:11" ht="14.4" thickBot="1" x14ac:dyDescent="0.3">
      <c r="A101" s="280"/>
      <c r="B101" s="33" t="s">
        <v>16</v>
      </c>
      <c r="C101" s="11">
        <v>930442.62999999768</v>
      </c>
      <c r="D101" s="12">
        <v>13687</v>
      </c>
      <c r="E101" s="12">
        <v>126018.35000000003</v>
      </c>
      <c r="F101" s="12">
        <v>790737.28000000073</v>
      </c>
      <c r="G101" s="10"/>
      <c r="H101" s="11">
        <v>584573.54999999993</v>
      </c>
      <c r="I101" s="12">
        <v>21522.000000000004</v>
      </c>
      <c r="J101" s="12">
        <v>174876.48000000007</v>
      </c>
      <c r="K101" s="13">
        <v>388175.06999999989</v>
      </c>
    </row>
    <row r="102" spans="1:11" x14ac:dyDescent="0.25">
      <c r="A102" s="278">
        <v>2012</v>
      </c>
      <c r="B102" s="34" t="s">
        <v>5</v>
      </c>
      <c r="C102" s="16">
        <v>880013.3199999996</v>
      </c>
      <c r="D102" s="17">
        <v>10281.999999999998</v>
      </c>
      <c r="E102" s="8">
        <v>131283.06999999995</v>
      </c>
      <c r="F102" s="17">
        <v>738448.2499999993</v>
      </c>
      <c r="G102" s="15"/>
      <c r="H102" s="16">
        <v>584125.51000000013</v>
      </c>
      <c r="I102" s="17">
        <v>37632.000000000007</v>
      </c>
      <c r="J102" s="17">
        <v>132823.18999999997</v>
      </c>
      <c r="K102" s="18">
        <v>413670.31999999995</v>
      </c>
    </row>
    <row r="103" spans="1:11" x14ac:dyDescent="0.25">
      <c r="A103" s="279"/>
      <c r="B103" s="31" t="s">
        <v>6</v>
      </c>
      <c r="C103" s="7">
        <v>866917.17999999865</v>
      </c>
      <c r="D103" s="8">
        <v>5776.9999999999991</v>
      </c>
      <c r="E103" s="8">
        <v>119175.48999999999</v>
      </c>
      <c r="F103" s="8">
        <v>741964.69000000041</v>
      </c>
      <c r="G103" s="1"/>
      <c r="H103" s="7">
        <v>650035.22999999986</v>
      </c>
      <c r="I103" s="8">
        <v>65846.459999999992</v>
      </c>
      <c r="J103" s="8">
        <v>175684.55000000008</v>
      </c>
      <c r="K103" s="9">
        <v>408504.21999999986</v>
      </c>
    </row>
    <row r="104" spans="1:11" x14ac:dyDescent="0.25">
      <c r="A104" s="279"/>
      <c r="B104" s="31" t="s">
        <v>7</v>
      </c>
      <c r="C104" s="7">
        <v>903400.60000000021</v>
      </c>
      <c r="D104" s="8">
        <v>6348.9999999999982</v>
      </c>
      <c r="E104" s="8">
        <v>135220.93000000002</v>
      </c>
      <c r="F104" s="8">
        <v>761830.67000000051</v>
      </c>
      <c r="G104" s="1"/>
      <c r="H104" s="7">
        <v>645188.65999999992</v>
      </c>
      <c r="I104" s="8">
        <v>72717.17</v>
      </c>
      <c r="J104" s="8">
        <v>184090.74</v>
      </c>
      <c r="K104" s="9">
        <v>388380.74999999971</v>
      </c>
    </row>
    <row r="105" spans="1:11" x14ac:dyDescent="0.25">
      <c r="A105" s="279"/>
      <c r="B105" s="31" t="s">
        <v>8</v>
      </c>
      <c r="C105" s="7">
        <v>925902.87999999907</v>
      </c>
      <c r="D105" s="8">
        <v>15718.000000000002</v>
      </c>
      <c r="E105" s="8">
        <v>147936.77000000002</v>
      </c>
      <c r="F105" s="8">
        <v>762248.11000000034</v>
      </c>
      <c r="G105" s="1"/>
      <c r="H105" s="7">
        <v>659041.40999999992</v>
      </c>
      <c r="I105" s="8">
        <v>69902.279999999984</v>
      </c>
      <c r="J105" s="8">
        <v>188853.09000000003</v>
      </c>
      <c r="K105" s="9">
        <v>400286.04000000004</v>
      </c>
    </row>
    <row r="106" spans="1:11" x14ac:dyDescent="0.25">
      <c r="A106" s="279"/>
      <c r="B106" s="31" t="s">
        <v>9</v>
      </c>
      <c r="C106" s="7">
        <v>920920.73999999941</v>
      </c>
      <c r="D106" s="8">
        <v>9636</v>
      </c>
      <c r="E106" s="8">
        <v>130024.88999999998</v>
      </c>
      <c r="F106" s="8">
        <v>781259.85000000079</v>
      </c>
      <c r="G106" s="1"/>
      <c r="H106" s="7">
        <v>701445.92999999959</v>
      </c>
      <c r="I106" s="8">
        <v>64899.240000000005</v>
      </c>
      <c r="J106" s="8">
        <v>233474.80999999997</v>
      </c>
      <c r="K106" s="9">
        <v>403071.87999999995</v>
      </c>
    </row>
    <row r="107" spans="1:11" x14ac:dyDescent="0.25">
      <c r="A107" s="279"/>
      <c r="B107" s="31" t="s">
        <v>10</v>
      </c>
      <c r="C107" s="7">
        <v>981785.10000000091</v>
      </c>
      <c r="D107" s="8">
        <v>22073</v>
      </c>
      <c r="E107" s="8">
        <v>158157.40000000005</v>
      </c>
      <c r="F107" s="8">
        <v>801554.69999999856</v>
      </c>
      <c r="G107" s="1"/>
      <c r="H107" s="7">
        <v>723312.5299999998</v>
      </c>
      <c r="I107" s="8">
        <v>62359.790000000008</v>
      </c>
      <c r="J107" s="8">
        <v>267825.86</v>
      </c>
      <c r="K107" s="9">
        <v>393126.87999999989</v>
      </c>
    </row>
    <row r="108" spans="1:11" x14ac:dyDescent="0.25">
      <c r="A108" s="279"/>
      <c r="B108" s="31" t="s">
        <v>11</v>
      </c>
      <c r="C108" s="7">
        <v>939002.81000000157</v>
      </c>
      <c r="D108" s="8">
        <v>19079</v>
      </c>
      <c r="E108" s="8">
        <v>141941.46000000008</v>
      </c>
      <c r="F108" s="8">
        <v>777982.35000000091</v>
      </c>
      <c r="G108" s="1"/>
      <c r="H108" s="7">
        <v>695505.7900000005</v>
      </c>
      <c r="I108" s="8">
        <v>60265.740000000005</v>
      </c>
      <c r="J108" s="8">
        <v>269100.30000000016</v>
      </c>
      <c r="K108" s="9">
        <v>366139.75000000023</v>
      </c>
    </row>
    <row r="109" spans="1:11" x14ac:dyDescent="0.25">
      <c r="A109" s="279"/>
      <c r="B109" s="31" t="s">
        <v>12</v>
      </c>
      <c r="C109" s="7">
        <v>911186.44999999867</v>
      </c>
      <c r="D109" s="8">
        <v>16750</v>
      </c>
      <c r="E109" s="8">
        <v>116043.09000000001</v>
      </c>
      <c r="F109" s="8">
        <v>778393.35999999987</v>
      </c>
      <c r="G109" s="1"/>
      <c r="H109" s="7">
        <v>650633.19000000076</v>
      </c>
      <c r="I109" s="8">
        <v>47947.850000000013</v>
      </c>
      <c r="J109" s="8">
        <v>255033.49999999988</v>
      </c>
      <c r="K109" s="9">
        <v>347651.84000000008</v>
      </c>
    </row>
    <row r="110" spans="1:11" x14ac:dyDescent="0.25">
      <c r="A110" s="279"/>
      <c r="B110" s="31" t="s">
        <v>13</v>
      </c>
      <c r="C110" s="7">
        <v>943970.10000000091</v>
      </c>
      <c r="D110" s="8">
        <v>15227</v>
      </c>
      <c r="E110" s="8">
        <v>123720.96999999994</v>
      </c>
      <c r="F110" s="8">
        <v>805022.13000000187</v>
      </c>
      <c r="G110" s="1"/>
      <c r="H110" s="7">
        <v>668398.9500000003</v>
      </c>
      <c r="I110" s="8">
        <v>44715.610000000008</v>
      </c>
      <c r="J110" s="8">
        <v>258877.21999999997</v>
      </c>
      <c r="K110" s="9">
        <v>364806.12</v>
      </c>
    </row>
    <row r="111" spans="1:11" x14ac:dyDescent="0.25">
      <c r="A111" s="279"/>
      <c r="B111" s="31" t="s">
        <v>14</v>
      </c>
      <c r="C111" s="7">
        <v>983793.28999999852</v>
      </c>
      <c r="D111" s="8">
        <v>13291.000000000002</v>
      </c>
      <c r="E111" s="8">
        <v>116770.49000000005</v>
      </c>
      <c r="F111" s="8">
        <v>853731.79999999981</v>
      </c>
      <c r="G111" s="1"/>
      <c r="H111" s="7">
        <v>644914.33000000042</v>
      </c>
      <c r="I111" s="8">
        <v>43799.280000000006</v>
      </c>
      <c r="J111" s="8">
        <v>245466.71999999997</v>
      </c>
      <c r="K111" s="9">
        <v>355648.32999999961</v>
      </c>
    </row>
    <row r="112" spans="1:11" x14ac:dyDescent="0.25">
      <c r="A112" s="279"/>
      <c r="B112" s="31" t="s">
        <v>15</v>
      </c>
      <c r="C112" s="7">
        <v>981791.18999999855</v>
      </c>
      <c r="D112" s="8">
        <v>14842</v>
      </c>
      <c r="E112" s="8">
        <v>128255.69000000002</v>
      </c>
      <c r="F112" s="8">
        <v>838693.49999999988</v>
      </c>
      <c r="G112" s="1"/>
      <c r="H112" s="7">
        <v>631807.47</v>
      </c>
      <c r="I112" s="8">
        <v>31440.799999999999</v>
      </c>
      <c r="J112" s="8">
        <v>247846.79000000004</v>
      </c>
      <c r="K112" s="9">
        <v>352519.88000000018</v>
      </c>
    </row>
    <row r="113" spans="1:11" ht="14.4" thickBot="1" x14ac:dyDescent="0.3">
      <c r="A113" s="280"/>
      <c r="B113" s="33" t="s">
        <v>16</v>
      </c>
      <c r="C113" s="11">
        <v>985809.73000000115</v>
      </c>
      <c r="D113" s="12">
        <v>11549</v>
      </c>
      <c r="E113" s="12">
        <v>124464.87999999993</v>
      </c>
      <c r="F113" s="12">
        <v>849795.84999999974</v>
      </c>
      <c r="G113" s="10"/>
      <c r="H113" s="11">
        <v>618563.6100000001</v>
      </c>
      <c r="I113" s="12">
        <v>36459.75</v>
      </c>
      <c r="J113" s="12">
        <v>235579.96000000002</v>
      </c>
      <c r="K113" s="13">
        <v>346523.90000000008</v>
      </c>
    </row>
    <row r="114" spans="1:11" x14ac:dyDescent="0.25">
      <c r="A114" s="278">
        <v>2013</v>
      </c>
      <c r="B114" s="34" t="s">
        <v>5</v>
      </c>
      <c r="C114" s="16">
        <v>1002089.599999998</v>
      </c>
      <c r="D114" s="17">
        <v>10910.000000000002</v>
      </c>
      <c r="E114" s="8">
        <v>124309.84999999998</v>
      </c>
      <c r="F114" s="17">
        <v>866869.74999999674</v>
      </c>
      <c r="G114" s="15"/>
      <c r="H114" s="16">
        <v>1119888.6999999981</v>
      </c>
      <c r="I114" s="17">
        <v>52300.090000000004</v>
      </c>
      <c r="J114" s="17">
        <v>214665.23000000007</v>
      </c>
      <c r="K114" s="18">
        <v>852923.38000000012</v>
      </c>
    </row>
    <row r="115" spans="1:11" x14ac:dyDescent="0.25">
      <c r="A115" s="279"/>
      <c r="B115" s="31" t="s">
        <v>6</v>
      </c>
      <c r="C115" s="7">
        <v>950845.82999999903</v>
      </c>
      <c r="D115" s="8">
        <v>15279</v>
      </c>
      <c r="E115" s="8">
        <v>112793.08000000006</v>
      </c>
      <c r="F115" s="8">
        <v>822773.75000000081</v>
      </c>
      <c r="G115" s="1"/>
      <c r="H115" s="7">
        <v>1117611.530000001</v>
      </c>
      <c r="I115" s="8">
        <v>42928.209999999992</v>
      </c>
      <c r="J115" s="8">
        <v>235435.67</v>
      </c>
      <c r="K115" s="9">
        <v>839247.65</v>
      </c>
    </row>
    <row r="116" spans="1:11" x14ac:dyDescent="0.25">
      <c r="A116" s="279"/>
      <c r="B116" s="31" t="s">
        <v>7</v>
      </c>
      <c r="C116" s="7">
        <v>958401.02000000118</v>
      </c>
      <c r="D116" s="8">
        <v>17607.14</v>
      </c>
      <c r="E116" s="8">
        <v>117044.39999999994</v>
      </c>
      <c r="F116" s="8">
        <v>823749.47999999986</v>
      </c>
      <c r="G116" s="1"/>
      <c r="H116" s="7">
        <v>1204897.4799999995</v>
      </c>
      <c r="I116" s="8">
        <v>62506.060000000019</v>
      </c>
      <c r="J116" s="8">
        <v>233708.28000000006</v>
      </c>
      <c r="K116" s="9">
        <v>908683.13999999966</v>
      </c>
    </row>
    <row r="117" spans="1:11" x14ac:dyDescent="0.25">
      <c r="A117" s="279"/>
      <c r="B117" s="31" t="s">
        <v>8</v>
      </c>
      <c r="C117" s="7">
        <v>965932.92000000039</v>
      </c>
      <c r="D117" s="8">
        <v>15005.799999999997</v>
      </c>
      <c r="E117" s="8">
        <v>102812.07999999997</v>
      </c>
      <c r="F117" s="8">
        <v>848115.03999999992</v>
      </c>
      <c r="G117" s="1"/>
      <c r="H117" s="7">
        <v>1176390.5599999998</v>
      </c>
      <c r="I117" s="8">
        <v>61397.329999999987</v>
      </c>
      <c r="J117" s="8">
        <v>224955.45000000007</v>
      </c>
      <c r="K117" s="9">
        <v>890037.78</v>
      </c>
    </row>
    <row r="118" spans="1:11" x14ac:dyDescent="0.25">
      <c r="A118" s="279"/>
      <c r="B118" s="31" t="s">
        <v>9</v>
      </c>
      <c r="C118" s="7">
        <v>1002958.9300000025</v>
      </c>
      <c r="D118" s="8">
        <v>14841.639999999998</v>
      </c>
      <c r="E118" s="8">
        <v>130359.06999999995</v>
      </c>
      <c r="F118" s="8">
        <v>857758.21999999916</v>
      </c>
      <c r="G118" s="1"/>
      <c r="H118" s="7">
        <v>1154772.2599999998</v>
      </c>
      <c r="I118" s="8">
        <v>60740.770000000011</v>
      </c>
      <c r="J118" s="8">
        <v>204847.90000000002</v>
      </c>
      <c r="K118" s="9">
        <v>889183.5899999995</v>
      </c>
    </row>
    <row r="119" spans="1:11" x14ac:dyDescent="0.25">
      <c r="A119" s="279"/>
      <c r="B119" s="31" t="s">
        <v>10</v>
      </c>
      <c r="C119" s="7">
        <v>981196.07999999903</v>
      </c>
      <c r="D119" s="8">
        <v>20012.399999999998</v>
      </c>
      <c r="E119" s="8">
        <v>97625.24000000002</v>
      </c>
      <c r="F119" s="8">
        <v>863558.44000000041</v>
      </c>
      <c r="G119" s="1"/>
      <c r="H119" s="7">
        <v>1119663.26</v>
      </c>
      <c r="I119" s="8">
        <v>47738.879999999997</v>
      </c>
      <c r="J119" s="8">
        <v>198612.31999999995</v>
      </c>
      <c r="K119" s="9">
        <v>873312.05999999936</v>
      </c>
    </row>
    <row r="120" spans="1:11" x14ac:dyDescent="0.25">
      <c r="A120" s="279"/>
      <c r="B120" s="31" t="s">
        <v>11</v>
      </c>
      <c r="C120" s="7">
        <v>981267.02000000107</v>
      </c>
      <c r="D120" s="8">
        <v>21497.440000000002</v>
      </c>
      <c r="E120" s="8">
        <v>102846.16000000002</v>
      </c>
      <c r="F120" s="8">
        <v>856923.41999999853</v>
      </c>
      <c r="G120" s="1"/>
      <c r="H120" s="7">
        <v>1142156.7800000003</v>
      </c>
      <c r="I120" s="8">
        <v>63417.39</v>
      </c>
      <c r="J120" s="8">
        <v>198390.24000000014</v>
      </c>
      <c r="K120" s="9">
        <v>880349.15000000037</v>
      </c>
    </row>
    <row r="121" spans="1:11" x14ac:dyDescent="0.25">
      <c r="A121" s="279"/>
      <c r="B121" s="31" t="s">
        <v>12</v>
      </c>
      <c r="C121" s="7">
        <v>963328.67999999679</v>
      </c>
      <c r="D121" s="8">
        <v>22271.539999999997</v>
      </c>
      <c r="E121" s="8">
        <v>105326.03999999998</v>
      </c>
      <c r="F121" s="8">
        <v>835731.10000000044</v>
      </c>
      <c r="G121" s="1"/>
      <c r="H121" s="7">
        <v>1077478.9499999997</v>
      </c>
      <c r="I121" s="8">
        <v>51430.55</v>
      </c>
      <c r="J121" s="8">
        <v>165533.24999999983</v>
      </c>
      <c r="K121" s="9">
        <v>860515.14999999967</v>
      </c>
    </row>
    <row r="122" spans="1:11" x14ac:dyDescent="0.25">
      <c r="A122" s="279"/>
      <c r="B122" s="31" t="s">
        <v>13</v>
      </c>
      <c r="C122" s="7">
        <v>1033447.1300000026</v>
      </c>
      <c r="D122" s="8">
        <v>23644.7</v>
      </c>
      <c r="E122" s="8">
        <v>124893.50000000012</v>
      </c>
      <c r="F122" s="8">
        <v>884908.93000000063</v>
      </c>
      <c r="G122" s="1"/>
      <c r="H122" s="7">
        <v>1050061.7499999998</v>
      </c>
      <c r="I122" s="8">
        <v>64098.829999999994</v>
      </c>
      <c r="J122" s="8">
        <v>156384.29999999996</v>
      </c>
      <c r="K122" s="9">
        <v>829578.62000000058</v>
      </c>
    </row>
    <row r="123" spans="1:11" x14ac:dyDescent="0.25">
      <c r="A123" s="279"/>
      <c r="B123" s="31" t="s">
        <v>14</v>
      </c>
      <c r="C123" s="7">
        <v>1080249.4199999978</v>
      </c>
      <c r="D123" s="8">
        <v>24474.800000000003</v>
      </c>
      <c r="E123" s="8">
        <v>109247.48999999999</v>
      </c>
      <c r="F123" s="8">
        <v>946527.12999999942</v>
      </c>
      <c r="G123" s="1"/>
      <c r="H123" s="7">
        <v>1031486.3300000005</v>
      </c>
      <c r="I123" s="8">
        <v>45287.039999999986</v>
      </c>
      <c r="J123" s="8">
        <v>144833.57000000004</v>
      </c>
      <c r="K123" s="9">
        <v>841365.71999999939</v>
      </c>
    </row>
    <row r="124" spans="1:11" x14ac:dyDescent="0.25">
      <c r="A124" s="279"/>
      <c r="B124" s="31" t="s">
        <v>15</v>
      </c>
      <c r="C124" s="7">
        <v>1163880.3800000018</v>
      </c>
      <c r="D124" s="8">
        <v>25585.68</v>
      </c>
      <c r="E124" s="8">
        <v>139113.90999999995</v>
      </c>
      <c r="F124" s="8">
        <v>999180.78999999922</v>
      </c>
      <c r="G124" s="1"/>
      <c r="H124" s="7">
        <v>849554.12999999989</v>
      </c>
      <c r="I124" s="8">
        <v>58867.29</v>
      </c>
      <c r="J124" s="8">
        <v>139539.1</v>
      </c>
      <c r="K124" s="9">
        <v>651147.74</v>
      </c>
    </row>
    <row r="125" spans="1:11" ht="14.4" thickBot="1" x14ac:dyDescent="0.3">
      <c r="A125" s="280"/>
      <c r="B125" s="33" t="s">
        <v>16</v>
      </c>
      <c r="C125" s="11">
        <v>1130416.6900000013</v>
      </c>
      <c r="D125" s="12">
        <v>4525.5</v>
      </c>
      <c r="E125" s="12">
        <v>128951.71999999999</v>
      </c>
      <c r="F125" s="12">
        <v>996939.46999999939</v>
      </c>
      <c r="G125" s="10"/>
      <c r="H125" s="11">
        <v>869074.02999999991</v>
      </c>
      <c r="I125" s="12">
        <v>30609.260000000002</v>
      </c>
      <c r="J125" s="12">
        <v>166084.47999999998</v>
      </c>
      <c r="K125" s="13">
        <v>672380.2899999998</v>
      </c>
    </row>
    <row r="126" spans="1:11" x14ac:dyDescent="0.25">
      <c r="A126" s="278">
        <v>2014</v>
      </c>
      <c r="B126" s="34" t="s">
        <v>5</v>
      </c>
      <c r="C126" s="16">
        <v>1114805.2999999998</v>
      </c>
      <c r="D126" s="17">
        <v>3224.5</v>
      </c>
      <c r="E126" s="8">
        <v>99458.229999999967</v>
      </c>
      <c r="F126" s="17">
        <v>1012122.569999999</v>
      </c>
      <c r="G126" s="15"/>
      <c r="H126" s="16">
        <v>911634.58999999927</v>
      </c>
      <c r="I126" s="17">
        <v>64472.110000000008</v>
      </c>
      <c r="J126" s="17">
        <v>142733.74000000005</v>
      </c>
      <c r="K126" s="18">
        <v>704428.73999999929</v>
      </c>
    </row>
    <row r="127" spans="1:11" x14ac:dyDescent="0.25">
      <c r="A127" s="279"/>
      <c r="B127" s="31" t="s">
        <v>6</v>
      </c>
      <c r="C127" s="7">
        <v>1136734.3400000012</v>
      </c>
      <c r="D127" s="8">
        <v>46172.840000000004</v>
      </c>
      <c r="E127" s="8">
        <v>92659.809999999983</v>
      </c>
      <c r="F127" s="8">
        <v>997901.69000000018</v>
      </c>
      <c r="G127" s="1"/>
      <c r="H127" s="7">
        <v>965647.27999999921</v>
      </c>
      <c r="I127" s="8">
        <v>93162.49</v>
      </c>
      <c r="J127" s="8">
        <v>200534.84000000005</v>
      </c>
      <c r="K127" s="9">
        <v>671949.94999999972</v>
      </c>
    </row>
    <row r="128" spans="1:11" x14ac:dyDescent="0.25">
      <c r="A128" s="279"/>
      <c r="B128" s="31" t="s">
        <v>7</v>
      </c>
      <c r="C128" s="7">
        <v>1105582.5999999987</v>
      </c>
      <c r="D128" s="8">
        <v>44907.08</v>
      </c>
      <c r="E128" s="8">
        <v>82507.61</v>
      </c>
      <c r="F128" s="8">
        <v>978167.91000000061</v>
      </c>
      <c r="G128" s="1"/>
      <c r="H128" s="7">
        <v>932665.34999999951</v>
      </c>
      <c r="I128" s="8">
        <v>75864.859999999986</v>
      </c>
      <c r="J128" s="8">
        <v>193851.05999999991</v>
      </c>
      <c r="K128" s="9">
        <v>662949.42999999993</v>
      </c>
    </row>
    <row r="129" spans="1:11" x14ac:dyDescent="0.25">
      <c r="A129" s="279"/>
      <c r="B129" s="31" t="s">
        <v>8</v>
      </c>
      <c r="C129" s="7">
        <v>1112686.0799999998</v>
      </c>
      <c r="D129" s="8">
        <v>29192.580000000005</v>
      </c>
      <c r="E129" s="8">
        <v>96772.419999999955</v>
      </c>
      <c r="F129" s="8">
        <v>986721.07999999879</v>
      </c>
      <c r="G129" s="1"/>
      <c r="H129" s="7">
        <v>950621.67000000016</v>
      </c>
      <c r="I129" s="8">
        <v>98111.429999999978</v>
      </c>
      <c r="J129" s="8">
        <v>208230.36999999994</v>
      </c>
      <c r="K129" s="9">
        <v>644279.86999999953</v>
      </c>
    </row>
    <row r="130" spans="1:11" x14ac:dyDescent="0.25">
      <c r="A130" s="279"/>
      <c r="B130" s="31" t="s">
        <v>9</v>
      </c>
      <c r="C130" s="7">
        <v>1127056.1100000003</v>
      </c>
      <c r="D130" s="8">
        <v>48453.37999999999</v>
      </c>
      <c r="E130" s="8">
        <v>112491.85000000003</v>
      </c>
      <c r="F130" s="8">
        <v>966110.87999999872</v>
      </c>
      <c r="G130" s="1"/>
      <c r="H130" s="7">
        <v>938256.70000000054</v>
      </c>
      <c r="I130" s="8">
        <v>87318.019999999946</v>
      </c>
      <c r="J130" s="8">
        <v>216488.64999999997</v>
      </c>
      <c r="K130" s="9">
        <v>634450.03000000049</v>
      </c>
    </row>
    <row r="131" spans="1:11" x14ac:dyDescent="0.25">
      <c r="A131" s="279"/>
      <c r="B131" s="31" t="s">
        <v>10</v>
      </c>
      <c r="C131" s="7">
        <v>1121698.2300000002</v>
      </c>
      <c r="D131" s="8">
        <v>25878.58</v>
      </c>
      <c r="E131" s="8">
        <v>110808.66000000002</v>
      </c>
      <c r="F131" s="8">
        <v>985010.98999999976</v>
      </c>
      <c r="G131" s="1"/>
      <c r="H131" s="7">
        <v>886354.00000000023</v>
      </c>
      <c r="I131" s="8">
        <v>51807.98000000001</v>
      </c>
      <c r="J131" s="8">
        <v>224360.58000000002</v>
      </c>
      <c r="K131" s="9">
        <v>610185.43999999936</v>
      </c>
    </row>
    <row r="132" spans="1:11" x14ac:dyDescent="0.25">
      <c r="A132" s="279"/>
      <c r="B132" s="31" t="s">
        <v>11</v>
      </c>
      <c r="C132" s="7">
        <v>1115237.6599999999</v>
      </c>
      <c r="D132" s="8">
        <v>4048.5800000000004</v>
      </c>
      <c r="E132" s="8">
        <v>115329.43000000002</v>
      </c>
      <c r="F132" s="8">
        <v>995859.65000000142</v>
      </c>
      <c r="G132" s="1"/>
      <c r="H132" s="7">
        <v>886975.91000000015</v>
      </c>
      <c r="I132" s="8">
        <v>33535.750000000007</v>
      </c>
      <c r="J132" s="8">
        <v>256151.66000000006</v>
      </c>
      <c r="K132" s="9">
        <v>597288.5</v>
      </c>
    </row>
    <row r="133" spans="1:11" x14ac:dyDescent="0.25">
      <c r="A133" s="279"/>
      <c r="B133" s="31" t="s">
        <v>12</v>
      </c>
      <c r="C133" s="7">
        <v>1090809.2299999991</v>
      </c>
      <c r="D133" s="8">
        <v>938.8599999999999</v>
      </c>
      <c r="E133" s="8">
        <v>120444.83</v>
      </c>
      <c r="F133" s="8">
        <v>969425.5400000019</v>
      </c>
      <c r="G133" s="1"/>
      <c r="H133" s="7">
        <v>841425.48000000045</v>
      </c>
      <c r="I133" s="8">
        <v>18713.34</v>
      </c>
      <c r="J133" s="8">
        <v>244187.21000000008</v>
      </c>
      <c r="K133" s="9">
        <v>578524.93000000028</v>
      </c>
    </row>
    <row r="134" spans="1:11" x14ac:dyDescent="0.25">
      <c r="A134" s="279"/>
      <c r="B134" s="31" t="s">
        <v>13</v>
      </c>
      <c r="C134" s="7">
        <v>1118764.6199999989</v>
      </c>
      <c r="D134" s="8">
        <v>556.81000000000006</v>
      </c>
      <c r="E134" s="8">
        <v>127633.15000000004</v>
      </c>
      <c r="F134" s="8">
        <v>990574.65999999992</v>
      </c>
      <c r="G134" s="1"/>
      <c r="H134" s="7">
        <v>942195.67000000027</v>
      </c>
      <c r="I134" s="8">
        <v>31731.869999999995</v>
      </c>
      <c r="J134" s="8">
        <v>245129.91999999993</v>
      </c>
      <c r="K134" s="9">
        <v>665333.87999999989</v>
      </c>
    </row>
    <row r="135" spans="1:11" x14ac:dyDescent="0.25">
      <c r="A135" s="279"/>
      <c r="B135" s="31" t="s">
        <v>14</v>
      </c>
      <c r="C135" s="7">
        <v>1120186.1999999976</v>
      </c>
      <c r="D135" s="8">
        <v>800.03</v>
      </c>
      <c r="E135" s="8">
        <v>123804.70000000001</v>
      </c>
      <c r="F135" s="8">
        <v>995581.4700000009</v>
      </c>
      <c r="G135" s="1"/>
      <c r="H135" s="7">
        <v>935779.99999999942</v>
      </c>
      <c r="I135" s="8">
        <v>36020.58</v>
      </c>
      <c r="J135" s="8">
        <v>237006.07000000004</v>
      </c>
      <c r="K135" s="9">
        <v>662753.35000000021</v>
      </c>
    </row>
    <row r="136" spans="1:11" x14ac:dyDescent="0.25">
      <c r="A136" s="279"/>
      <c r="B136" s="31" t="s">
        <v>15</v>
      </c>
      <c r="C136" s="7">
        <v>1115274.9000000004</v>
      </c>
      <c r="D136" s="8">
        <v>458.47</v>
      </c>
      <c r="E136" s="8">
        <v>133377.55000000005</v>
      </c>
      <c r="F136" s="8">
        <v>981438.88000000222</v>
      </c>
      <c r="G136" s="1"/>
      <c r="H136" s="7">
        <v>969843.94000000088</v>
      </c>
      <c r="I136" s="8">
        <v>80774.249999999971</v>
      </c>
      <c r="J136" s="8">
        <v>226432.30000000005</v>
      </c>
      <c r="K136" s="9">
        <v>662637.3899999999</v>
      </c>
    </row>
    <row r="137" spans="1:11" ht="14.4" thickBot="1" x14ac:dyDescent="0.3">
      <c r="A137" s="280"/>
      <c r="B137" s="33" t="s">
        <v>16</v>
      </c>
      <c r="C137" s="11">
        <v>1113879.9400000004</v>
      </c>
      <c r="D137" s="12">
        <v>31300.339999999997</v>
      </c>
      <c r="E137" s="12">
        <v>108315.13000000002</v>
      </c>
      <c r="F137" s="12">
        <v>974264.4700000002</v>
      </c>
      <c r="G137" s="10"/>
      <c r="H137" s="11">
        <v>947951.89000000071</v>
      </c>
      <c r="I137" s="12">
        <v>66913.289999999994</v>
      </c>
      <c r="J137" s="12">
        <v>208685.71999999997</v>
      </c>
      <c r="K137" s="13">
        <v>672352.88000000035</v>
      </c>
    </row>
    <row r="138" spans="1:11" x14ac:dyDescent="0.25">
      <c r="A138" s="278">
        <v>2015</v>
      </c>
      <c r="B138" s="34" t="s">
        <v>5</v>
      </c>
      <c r="C138" s="16">
        <v>1083679.8099999991</v>
      </c>
      <c r="D138" s="17">
        <v>2309.84</v>
      </c>
      <c r="E138" s="8">
        <v>105484.77000000002</v>
      </c>
      <c r="F138" s="17">
        <v>975885.2000000003</v>
      </c>
      <c r="G138" s="15"/>
      <c r="H138" s="16">
        <v>922551.34</v>
      </c>
      <c r="I138" s="17">
        <v>27283.720000000008</v>
      </c>
      <c r="J138" s="17">
        <v>211623.07000000009</v>
      </c>
      <c r="K138" s="18">
        <v>683644.54999999981</v>
      </c>
    </row>
    <row r="139" spans="1:11" x14ac:dyDescent="0.25">
      <c r="A139" s="279"/>
      <c r="B139" s="31" t="s">
        <v>6</v>
      </c>
      <c r="C139" s="7">
        <v>1053179.9800000007</v>
      </c>
      <c r="D139" s="8">
        <v>546.61999999999989</v>
      </c>
      <c r="E139" s="8">
        <v>90970.53</v>
      </c>
      <c r="F139" s="8">
        <v>961662.83000000229</v>
      </c>
      <c r="G139" s="1"/>
      <c r="H139" s="7">
        <v>898199.08000000066</v>
      </c>
      <c r="I139" s="8">
        <v>46378.080000000002</v>
      </c>
      <c r="J139" s="8">
        <v>187701.65999999992</v>
      </c>
      <c r="K139" s="9">
        <v>664119.34000000067</v>
      </c>
    </row>
    <row r="140" spans="1:11" x14ac:dyDescent="0.25">
      <c r="A140" s="279"/>
      <c r="B140" s="31" t="s">
        <v>7</v>
      </c>
      <c r="C140" s="7">
        <v>1137691.1800000002</v>
      </c>
      <c r="D140" s="8">
        <v>7031.6</v>
      </c>
      <c r="E140" s="8">
        <v>150142.79</v>
      </c>
      <c r="F140" s="8">
        <v>980516.79000000225</v>
      </c>
      <c r="G140" s="1"/>
      <c r="H140" s="7">
        <v>910639.90000000026</v>
      </c>
      <c r="I140" s="8">
        <v>48529.060000000012</v>
      </c>
      <c r="J140" s="8">
        <v>199164.85999999996</v>
      </c>
      <c r="K140" s="9">
        <v>662945.9800000001</v>
      </c>
    </row>
    <row r="141" spans="1:11" x14ac:dyDescent="0.25">
      <c r="A141" s="279"/>
      <c r="B141" s="31" t="s">
        <v>8</v>
      </c>
      <c r="C141" s="7">
        <v>1127356.5599999984</v>
      </c>
      <c r="D141" s="8">
        <v>9524.61</v>
      </c>
      <c r="E141" s="8">
        <v>141654.69999999998</v>
      </c>
      <c r="F141" s="8">
        <v>976177.24999999895</v>
      </c>
      <c r="G141" s="1"/>
      <c r="H141" s="7">
        <v>891151.15999999922</v>
      </c>
      <c r="I141" s="8">
        <v>46712.049999999996</v>
      </c>
      <c r="J141" s="8">
        <v>193182.57000000004</v>
      </c>
      <c r="K141" s="9">
        <v>651256.54000000039</v>
      </c>
    </row>
    <row r="142" spans="1:11" x14ac:dyDescent="0.25">
      <c r="A142" s="279"/>
      <c r="B142" s="31" t="s">
        <v>9</v>
      </c>
      <c r="C142" s="7">
        <v>1198732.9600000032</v>
      </c>
      <c r="D142" s="8">
        <v>10310.6</v>
      </c>
      <c r="E142" s="8">
        <v>144903.66999999995</v>
      </c>
      <c r="F142" s="8">
        <v>1043518.6899999989</v>
      </c>
      <c r="G142" s="1"/>
      <c r="H142" s="7">
        <v>1101527.9400000004</v>
      </c>
      <c r="I142" s="8">
        <v>31566.360000000004</v>
      </c>
      <c r="J142" s="8">
        <v>180059.15999999997</v>
      </c>
      <c r="K142" s="9">
        <v>889902.42000000214</v>
      </c>
    </row>
    <row r="143" spans="1:11" x14ac:dyDescent="0.25">
      <c r="A143" s="279"/>
      <c r="B143" s="31" t="s">
        <v>10</v>
      </c>
      <c r="C143" s="7">
        <v>1188044.0499999986</v>
      </c>
      <c r="D143" s="8">
        <v>8430.1</v>
      </c>
      <c r="E143" s="8">
        <v>108379.56</v>
      </c>
      <c r="F143" s="8">
        <v>1071234.3899999987</v>
      </c>
      <c r="G143" s="1"/>
      <c r="H143" s="7">
        <v>1099081.1700000004</v>
      </c>
      <c r="I143" s="8">
        <v>31345.179999999993</v>
      </c>
      <c r="J143" s="8">
        <v>182516.55999999994</v>
      </c>
      <c r="K143" s="9">
        <v>885219.4300000011</v>
      </c>
    </row>
    <row r="144" spans="1:11" x14ac:dyDescent="0.25">
      <c r="A144" s="279"/>
      <c r="B144" s="31" t="s">
        <v>11</v>
      </c>
      <c r="C144" s="7">
        <v>1199560.1200000036</v>
      </c>
      <c r="D144" s="8">
        <v>20432.660000000003</v>
      </c>
      <c r="E144" s="8">
        <v>128167.04000000001</v>
      </c>
      <c r="F144" s="8">
        <v>1050960.4200000037</v>
      </c>
      <c r="G144" s="1"/>
      <c r="H144" s="7">
        <v>1042171.5599999997</v>
      </c>
      <c r="I144" s="8">
        <v>16861.329999999994</v>
      </c>
      <c r="J144" s="8">
        <v>163032.45999999993</v>
      </c>
      <c r="K144" s="9">
        <v>862277.76999999944</v>
      </c>
    </row>
    <row r="145" spans="1:12" x14ac:dyDescent="0.25">
      <c r="A145" s="279"/>
      <c r="B145" s="31" t="s">
        <v>12</v>
      </c>
      <c r="C145" s="7">
        <v>1226875.8300000005</v>
      </c>
      <c r="D145" s="8">
        <v>17176.060000000001</v>
      </c>
      <c r="E145" s="8">
        <v>122544.09999999998</v>
      </c>
      <c r="F145" s="8">
        <v>1087155.6699999988</v>
      </c>
      <c r="G145" s="1"/>
      <c r="H145" s="7">
        <v>1070394.290000001</v>
      </c>
      <c r="I145" s="8">
        <v>32141.30000000001</v>
      </c>
      <c r="J145" s="8">
        <v>170824.53000000003</v>
      </c>
      <c r="K145" s="9">
        <v>867428.45999999985</v>
      </c>
    </row>
    <row r="146" spans="1:12" x14ac:dyDescent="0.25">
      <c r="A146" s="279"/>
      <c r="B146" s="31" t="s">
        <v>13</v>
      </c>
      <c r="C146" s="7">
        <v>1183783.0299999986</v>
      </c>
      <c r="D146" s="8">
        <v>8218.3799999999992</v>
      </c>
      <c r="E146" s="8">
        <v>112119.25999999998</v>
      </c>
      <c r="F146" s="8">
        <v>1063445.3899999997</v>
      </c>
      <c r="G146" s="1"/>
      <c r="H146" s="7">
        <v>1081769.3700000013</v>
      </c>
      <c r="I146" s="8">
        <v>32211.730000000003</v>
      </c>
      <c r="J146" s="8">
        <v>168291.49000000008</v>
      </c>
      <c r="K146" s="9">
        <v>881266.15000000026</v>
      </c>
    </row>
    <row r="147" spans="1:12" x14ac:dyDescent="0.25">
      <c r="A147" s="279"/>
      <c r="B147" s="31" t="s">
        <v>14</v>
      </c>
      <c r="C147" s="7">
        <v>1196944.3200000015</v>
      </c>
      <c r="D147" s="8">
        <v>8763.1</v>
      </c>
      <c r="E147" s="8">
        <v>137979.84000000005</v>
      </c>
      <c r="F147" s="8">
        <v>1050201.3800000024</v>
      </c>
      <c r="G147" s="1"/>
      <c r="H147" s="7">
        <v>1171072.1599999985</v>
      </c>
      <c r="I147" s="8">
        <v>21596.769999999997</v>
      </c>
      <c r="J147" s="8">
        <v>161880.23999999996</v>
      </c>
      <c r="K147" s="9">
        <v>987595.15000000107</v>
      </c>
    </row>
    <row r="148" spans="1:12" x14ac:dyDescent="0.25">
      <c r="A148" s="279"/>
      <c r="B148" s="31" t="s">
        <v>15</v>
      </c>
      <c r="C148" s="7">
        <v>1199565.9400000016</v>
      </c>
      <c r="D148" s="8">
        <v>2551.3999999999996</v>
      </c>
      <c r="E148" s="8">
        <v>125458.34</v>
      </c>
      <c r="F148" s="8">
        <v>1071556.2000000011</v>
      </c>
      <c r="G148" s="1"/>
      <c r="H148" s="7">
        <v>1204619.07</v>
      </c>
      <c r="I148" s="8">
        <v>14281.32</v>
      </c>
      <c r="J148" s="8">
        <v>193079.69000000009</v>
      </c>
      <c r="K148" s="9">
        <v>997258.05999999982</v>
      </c>
    </row>
    <row r="149" spans="1:12" ht="14.4" thickBot="1" x14ac:dyDescent="0.3">
      <c r="A149" s="280"/>
      <c r="B149" s="33" t="s">
        <v>16</v>
      </c>
      <c r="C149" s="11">
        <v>1214118.5599999996</v>
      </c>
      <c r="D149" s="12">
        <v>2551.4</v>
      </c>
      <c r="E149" s="12">
        <v>143499.74</v>
      </c>
      <c r="F149" s="12">
        <v>1068067.419999999</v>
      </c>
      <c r="G149" s="10"/>
      <c r="H149" s="11">
        <v>1220633.9300000011</v>
      </c>
      <c r="I149" s="12">
        <v>5866.34</v>
      </c>
      <c r="J149" s="12">
        <v>203367.76000000004</v>
      </c>
      <c r="K149" s="13">
        <v>1011399.830000001</v>
      </c>
    </row>
    <row r="150" spans="1:12" x14ac:dyDescent="0.25">
      <c r="A150" s="278">
        <v>2016</v>
      </c>
      <c r="B150" s="34" t="s">
        <v>5</v>
      </c>
      <c r="C150" s="16">
        <v>1160194.45</v>
      </c>
      <c r="D150" s="17">
        <v>1123.4000000000001</v>
      </c>
      <c r="E150" s="8">
        <v>138535.29</v>
      </c>
      <c r="F150" s="17">
        <v>1020535.76</v>
      </c>
      <c r="G150" s="15"/>
      <c r="H150" s="16">
        <v>1258843.8600000001</v>
      </c>
      <c r="I150" s="17">
        <v>1645</v>
      </c>
      <c r="J150" s="17">
        <v>231029.57</v>
      </c>
      <c r="K150" s="18">
        <v>1026169.29</v>
      </c>
    </row>
    <row r="151" spans="1:12" x14ac:dyDescent="0.25">
      <c r="A151" s="279"/>
      <c r="B151" s="31" t="s">
        <v>6</v>
      </c>
      <c r="C151" s="7">
        <v>1136040.28</v>
      </c>
      <c r="D151" s="8">
        <v>1937.52</v>
      </c>
      <c r="E151" s="8">
        <v>125516.04</v>
      </c>
      <c r="F151" s="8">
        <v>1008586.72</v>
      </c>
      <c r="G151" s="1"/>
      <c r="H151" s="7">
        <v>1204016</v>
      </c>
      <c r="I151" s="8">
        <v>482</v>
      </c>
      <c r="J151" s="8">
        <v>212341.06</v>
      </c>
      <c r="K151" s="9">
        <v>991192.94</v>
      </c>
    </row>
    <row r="152" spans="1:12" x14ac:dyDescent="0.25">
      <c r="A152" s="279"/>
      <c r="B152" s="31" t="s">
        <v>7</v>
      </c>
      <c r="C152" s="7">
        <v>1121809.82</v>
      </c>
      <c r="D152" s="8">
        <v>6313.06</v>
      </c>
      <c r="E152" s="8">
        <v>103548.73</v>
      </c>
      <c r="F152" s="8">
        <v>1011948.03</v>
      </c>
      <c r="G152" s="1"/>
      <c r="H152" s="7">
        <v>1260044.6200000001</v>
      </c>
      <c r="I152" s="8">
        <v>1957</v>
      </c>
      <c r="J152" s="8">
        <v>222859.4</v>
      </c>
      <c r="K152" s="9">
        <v>1035228.22</v>
      </c>
    </row>
    <row r="153" spans="1:12" x14ac:dyDescent="0.25">
      <c r="A153" s="279"/>
      <c r="B153" s="31" t="s">
        <v>8</v>
      </c>
      <c r="C153" s="7">
        <v>1199498.93</v>
      </c>
      <c r="D153" s="8">
        <v>9189.6</v>
      </c>
      <c r="E153" s="8">
        <v>127212.55</v>
      </c>
      <c r="F153" s="8">
        <v>1063096.78</v>
      </c>
      <c r="G153" s="1"/>
      <c r="H153" s="7">
        <v>1246208.47</v>
      </c>
      <c r="I153" s="8">
        <v>887</v>
      </c>
      <c r="J153" s="8">
        <v>220317.76</v>
      </c>
      <c r="K153" s="9">
        <v>1025003.71</v>
      </c>
    </row>
    <row r="154" spans="1:12" x14ac:dyDescent="0.25">
      <c r="A154" s="279"/>
      <c r="B154" s="31" t="s">
        <v>9</v>
      </c>
      <c r="C154" s="7">
        <v>1185417.56</v>
      </c>
      <c r="D154" s="8">
        <v>14315.84</v>
      </c>
      <c r="E154" s="8">
        <v>105076.41</v>
      </c>
      <c r="F154" s="8">
        <v>1066025.31</v>
      </c>
      <c r="G154" s="1"/>
      <c r="H154" s="7">
        <v>1193613.3400000001</v>
      </c>
      <c r="I154" s="8">
        <v>1215</v>
      </c>
      <c r="J154" s="8">
        <v>207587.25</v>
      </c>
      <c r="K154" s="9">
        <v>984811.09</v>
      </c>
    </row>
    <row r="155" spans="1:12" x14ac:dyDescent="0.25">
      <c r="A155" s="279"/>
      <c r="B155" s="31" t="s">
        <v>10</v>
      </c>
      <c r="C155" s="7">
        <v>1224198.99</v>
      </c>
      <c r="D155" s="8">
        <v>10704.72</v>
      </c>
      <c r="E155" s="8">
        <v>149487.51</v>
      </c>
      <c r="F155" s="8">
        <v>1064006.76</v>
      </c>
      <c r="G155" s="1"/>
      <c r="H155" s="7">
        <v>1205698.42</v>
      </c>
      <c r="I155" s="8">
        <v>1399</v>
      </c>
      <c r="J155" s="8">
        <v>225030.25</v>
      </c>
      <c r="K155" s="9">
        <v>979269.17</v>
      </c>
      <c r="L155" s="199"/>
    </row>
    <row r="156" spans="1:12" x14ac:dyDescent="0.25">
      <c r="A156" s="279"/>
      <c r="B156" s="31" t="s">
        <v>11</v>
      </c>
      <c r="C156" s="7">
        <v>1233433.72</v>
      </c>
      <c r="D156" s="8">
        <v>35484</v>
      </c>
      <c r="E156" s="8">
        <v>128876.87</v>
      </c>
      <c r="F156" s="8">
        <v>1069072.8500000001</v>
      </c>
      <c r="G156" s="1"/>
      <c r="H156" s="7">
        <v>1168771.52</v>
      </c>
      <c r="I156" s="8">
        <v>866</v>
      </c>
      <c r="J156" s="8">
        <v>213915.04</v>
      </c>
      <c r="K156" s="9">
        <v>953990.48</v>
      </c>
      <c r="L156" s="199"/>
    </row>
    <row r="157" spans="1:12" x14ac:dyDescent="0.25">
      <c r="A157" s="279"/>
      <c r="B157" s="31" t="s">
        <v>12</v>
      </c>
      <c r="C157" s="7">
        <v>1235273.23</v>
      </c>
      <c r="D157" s="8">
        <v>49161</v>
      </c>
      <c r="E157" s="8">
        <v>131307.66</v>
      </c>
      <c r="F157" s="8">
        <v>1054804.57</v>
      </c>
      <c r="G157" s="1"/>
      <c r="H157" s="7">
        <v>1131399.42</v>
      </c>
      <c r="I157" s="8">
        <v>292</v>
      </c>
      <c r="J157" s="8">
        <v>216550.13</v>
      </c>
      <c r="K157" s="9">
        <v>914557.29</v>
      </c>
      <c r="L157" s="199"/>
    </row>
    <row r="158" spans="1:12" x14ac:dyDescent="0.25">
      <c r="A158" s="279"/>
      <c r="B158" s="31" t="s">
        <v>13</v>
      </c>
      <c r="C158" s="7">
        <v>1229263.26</v>
      </c>
      <c r="D158" s="8">
        <v>20914</v>
      </c>
      <c r="E158" s="8">
        <v>137722.73000000001</v>
      </c>
      <c r="F158" s="8">
        <v>1070626.53</v>
      </c>
      <c r="G158" s="1"/>
      <c r="H158" s="7">
        <v>1177284.8799999999</v>
      </c>
      <c r="I158" s="8">
        <v>128</v>
      </c>
      <c r="J158" s="8">
        <v>221060.56</v>
      </c>
      <c r="K158" s="9">
        <v>956096.32</v>
      </c>
      <c r="L158" s="199"/>
    </row>
    <row r="159" spans="1:12" x14ac:dyDescent="0.25">
      <c r="A159" s="279"/>
      <c r="B159" s="31" t="s">
        <v>14</v>
      </c>
      <c r="C159" s="7">
        <v>1229340.05</v>
      </c>
      <c r="D159" s="8">
        <v>13449.08</v>
      </c>
      <c r="E159" s="8">
        <v>150337.25</v>
      </c>
      <c r="F159" s="8">
        <v>1065553.72</v>
      </c>
      <c r="G159" s="1"/>
      <c r="H159" s="7">
        <v>1125733.8</v>
      </c>
      <c r="I159" s="8">
        <v>0</v>
      </c>
      <c r="J159" s="8">
        <v>208419.06</v>
      </c>
      <c r="K159" s="9">
        <v>917314.74</v>
      </c>
      <c r="L159" s="199"/>
    </row>
    <row r="160" spans="1:12" x14ac:dyDescent="0.25">
      <c r="A160" s="279"/>
      <c r="B160" s="31" t="s">
        <v>15</v>
      </c>
      <c r="C160" s="7">
        <v>1247786.83</v>
      </c>
      <c r="D160" s="8">
        <v>2677.89</v>
      </c>
      <c r="E160" s="8">
        <v>155478.43</v>
      </c>
      <c r="F160" s="8">
        <v>1089630.51</v>
      </c>
      <c r="G160" s="1"/>
      <c r="H160" s="7">
        <v>1107587.81</v>
      </c>
      <c r="I160" s="8"/>
      <c r="J160" s="8">
        <v>203299.11</v>
      </c>
      <c r="K160" s="9">
        <v>904288.7</v>
      </c>
      <c r="L160" s="199"/>
    </row>
    <row r="161" spans="1:12" ht="14.4" thickBot="1" x14ac:dyDescent="0.3">
      <c r="A161" s="280"/>
      <c r="B161" s="33" t="s">
        <v>16</v>
      </c>
      <c r="C161" s="11">
        <v>1233529.52</v>
      </c>
      <c r="D161" s="12">
        <v>20828.080000000002</v>
      </c>
      <c r="E161" s="12">
        <v>138843.18</v>
      </c>
      <c r="F161" s="12">
        <v>1073858.26</v>
      </c>
      <c r="G161" s="10"/>
      <c r="H161" s="11">
        <v>1116630.21</v>
      </c>
      <c r="I161" s="12"/>
      <c r="J161" s="12">
        <v>226698.1</v>
      </c>
      <c r="K161" s="13">
        <v>889932.11</v>
      </c>
      <c r="L161" s="199"/>
    </row>
    <row r="162" spans="1:12" x14ac:dyDescent="0.25">
      <c r="A162" s="278">
        <v>2017</v>
      </c>
      <c r="B162" s="34" t="s">
        <v>5</v>
      </c>
      <c r="C162" s="16">
        <v>1253800.32</v>
      </c>
      <c r="D162" s="17">
        <v>11865.4</v>
      </c>
      <c r="E162" s="8">
        <v>152420.78</v>
      </c>
      <c r="F162" s="17">
        <v>1089514.1399999999</v>
      </c>
      <c r="G162" s="15"/>
      <c r="H162" s="16">
        <v>1114802.83</v>
      </c>
      <c r="I162" s="17"/>
      <c r="J162" s="17">
        <v>228618.93</v>
      </c>
      <c r="K162" s="18">
        <v>886183.9</v>
      </c>
      <c r="L162" s="199"/>
    </row>
    <row r="163" spans="1:12" x14ac:dyDescent="0.25">
      <c r="A163" s="279"/>
      <c r="B163" s="31" t="s">
        <v>6</v>
      </c>
      <c r="C163" s="7">
        <v>1252163.48</v>
      </c>
      <c r="D163" s="8">
        <v>7751.8</v>
      </c>
      <c r="E163" s="8">
        <v>138256.57</v>
      </c>
      <c r="F163" s="8">
        <v>1106155.1100000001</v>
      </c>
      <c r="G163" s="1"/>
      <c r="H163" s="7">
        <v>1180654.48</v>
      </c>
      <c r="I163" s="8"/>
      <c r="J163" s="8">
        <v>243264.62</v>
      </c>
      <c r="K163" s="9">
        <v>937389.86</v>
      </c>
      <c r="L163" s="199"/>
    </row>
    <row r="164" spans="1:12" x14ac:dyDescent="0.25">
      <c r="A164" s="279"/>
      <c r="B164" s="31" t="s">
        <v>7</v>
      </c>
      <c r="C164" s="7">
        <v>1253486.68</v>
      </c>
      <c r="D164" s="8">
        <v>22628.400000000001</v>
      </c>
      <c r="E164" s="8">
        <v>126286.3</v>
      </c>
      <c r="F164" s="8">
        <v>1104571.98</v>
      </c>
      <c r="G164" s="1"/>
      <c r="H164" s="7">
        <v>1168524.28</v>
      </c>
      <c r="I164" s="8">
        <v>11825</v>
      </c>
      <c r="J164" s="8">
        <v>221809.83</v>
      </c>
      <c r="K164" s="9">
        <v>934889.45</v>
      </c>
      <c r="L164" s="199"/>
    </row>
    <row r="165" spans="1:12" x14ac:dyDescent="0.25">
      <c r="A165" s="279"/>
      <c r="B165" s="31" t="s">
        <v>8</v>
      </c>
      <c r="C165" s="7">
        <v>1246730.01</v>
      </c>
      <c r="D165" s="8">
        <v>8738.42</v>
      </c>
      <c r="E165" s="8">
        <v>128425.01</v>
      </c>
      <c r="F165" s="8">
        <v>1109566.58</v>
      </c>
      <c r="G165" s="1"/>
      <c r="H165" s="7">
        <v>1156278.82</v>
      </c>
      <c r="I165" s="8">
        <v>7181</v>
      </c>
      <c r="J165" s="8">
        <v>214913.66</v>
      </c>
      <c r="K165" s="9">
        <v>934184.16</v>
      </c>
      <c r="L165" s="199"/>
    </row>
    <row r="166" spans="1:12" x14ac:dyDescent="0.25">
      <c r="A166" s="279"/>
      <c r="B166" s="31" t="s">
        <v>9</v>
      </c>
      <c r="C166" s="7">
        <v>1243534.8799999999</v>
      </c>
      <c r="D166" s="8">
        <v>372.42</v>
      </c>
      <c r="E166" s="8">
        <v>147091.09</v>
      </c>
      <c r="F166" s="8">
        <v>1096071.3700000001</v>
      </c>
      <c r="G166" s="1"/>
      <c r="H166" s="7">
        <v>1166872.45</v>
      </c>
      <c r="I166" s="8">
        <v>2408</v>
      </c>
      <c r="J166" s="8">
        <v>207603.69</v>
      </c>
      <c r="K166" s="9">
        <v>956860.76</v>
      </c>
      <c r="L166" s="199"/>
    </row>
    <row r="167" spans="1:12" x14ac:dyDescent="0.25">
      <c r="A167" s="279"/>
      <c r="B167" s="31" t="s">
        <v>10</v>
      </c>
      <c r="C167" s="7">
        <v>1264546.8600000001</v>
      </c>
      <c r="D167" s="8">
        <v>231.42</v>
      </c>
      <c r="E167" s="8">
        <v>132440.60999999999</v>
      </c>
      <c r="F167" s="8">
        <v>1131874.83</v>
      </c>
      <c r="G167" s="1"/>
      <c r="H167" s="7">
        <v>1266888.08</v>
      </c>
      <c r="I167" s="8">
        <v>86</v>
      </c>
      <c r="J167" s="8">
        <v>290344.53999999998</v>
      </c>
      <c r="K167" s="9">
        <v>976457.54</v>
      </c>
      <c r="L167" s="199"/>
    </row>
    <row r="168" spans="1:12" x14ac:dyDescent="0.25">
      <c r="A168" s="279"/>
      <c r="B168" s="31" t="s">
        <v>11</v>
      </c>
      <c r="C168" s="7">
        <v>1274998.1299999999</v>
      </c>
      <c r="D168" s="8">
        <v>43.42</v>
      </c>
      <c r="E168" s="8">
        <v>152928.43</v>
      </c>
      <c r="F168" s="8">
        <v>1122026.28</v>
      </c>
      <c r="G168" s="1"/>
      <c r="H168" s="7">
        <v>1263710.72</v>
      </c>
      <c r="I168" s="8">
        <v>0</v>
      </c>
      <c r="J168" s="8">
        <v>280473.15000000002</v>
      </c>
      <c r="K168" s="9">
        <v>983237.57</v>
      </c>
      <c r="L168" s="199"/>
    </row>
    <row r="169" spans="1:12" x14ac:dyDescent="0.25">
      <c r="A169" s="279"/>
      <c r="B169" s="31" t="s">
        <v>12</v>
      </c>
      <c r="C169" s="7">
        <v>1289887.3500000001</v>
      </c>
      <c r="D169" s="8">
        <v>43.42</v>
      </c>
      <c r="E169" s="8">
        <v>134192.48000000001</v>
      </c>
      <c r="F169" s="8">
        <v>1155651.45</v>
      </c>
      <c r="G169" s="1"/>
      <c r="H169" s="7">
        <v>1276027.8600000001</v>
      </c>
      <c r="I169" s="8"/>
      <c r="J169" s="8">
        <v>294726.89</v>
      </c>
      <c r="K169" s="9">
        <v>981300.97</v>
      </c>
      <c r="L169" s="199"/>
    </row>
    <row r="170" spans="1:12" x14ac:dyDescent="0.25">
      <c r="A170" s="279"/>
      <c r="B170" s="31" t="s">
        <v>13</v>
      </c>
      <c r="C170" s="7">
        <v>1279359.3999999999</v>
      </c>
      <c r="D170" s="8">
        <v>43.42</v>
      </c>
      <c r="E170" s="8">
        <v>143740.41</v>
      </c>
      <c r="F170" s="8">
        <v>1135575.57</v>
      </c>
      <c r="G170" s="1"/>
      <c r="H170" s="7">
        <v>1269078.31</v>
      </c>
      <c r="I170" s="8"/>
      <c r="J170" s="8">
        <v>271879.05</v>
      </c>
      <c r="K170" s="9">
        <v>997199.26</v>
      </c>
      <c r="L170" s="199"/>
    </row>
    <row r="171" spans="1:12" x14ac:dyDescent="0.25">
      <c r="A171" s="279"/>
      <c r="B171" s="31" t="s">
        <v>14</v>
      </c>
      <c r="C171" s="7">
        <v>1358707.59</v>
      </c>
      <c r="D171" s="8">
        <v>43.42</v>
      </c>
      <c r="E171" s="8">
        <v>169796.16</v>
      </c>
      <c r="F171" s="8">
        <v>1188868.01</v>
      </c>
      <c r="G171" s="1"/>
      <c r="H171" s="7">
        <v>1296637.3500000001</v>
      </c>
      <c r="I171" s="8"/>
      <c r="J171" s="8">
        <v>300729.61</v>
      </c>
      <c r="K171" s="9">
        <v>995907.74</v>
      </c>
      <c r="L171" s="199"/>
    </row>
    <row r="172" spans="1:12" x14ac:dyDescent="0.25">
      <c r="A172" s="279"/>
      <c r="B172" s="31" t="s">
        <v>15</v>
      </c>
      <c r="C172" s="7">
        <v>1344207.77</v>
      </c>
      <c r="D172" s="8">
        <v>43.42</v>
      </c>
      <c r="E172" s="8">
        <v>166300.25</v>
      </c>
      <c r="F172" s="8">
        <v>1177864.1000000001</v>
      </c>
      <c r="G172" s="1"/>
      <c r="H172" s="7">
        <v>1263611.97</v>
      </c>
      <c r="I172" s="8"/>
      <c r="J172" s="8">
        <v>295912.90999999997</v>
      </c>
      <c r="K172" s="9">
        <v>967699.06</v>
      </c>
      <c r="L172" s="199"/>
    </row>
    <row r="173" spans="1:12" ht="14.4" thickBot="1" x14ac:dyDescent="0.3">
      <c r="A173" s="280"/>
      <c r="B173" s="33" t="s">
        <v>16</v>
      </c>
      <c r="C173" s="11">
        <v>1416957.22</v>
      </c>
      <c r="D173" s="12">
        <v>1453.42</v>
      </c>
      <c r="E173" s="12">
        <v>189039.04</v>
      </c>
      <c r="F173" s="12">
        <v>1226464.76</v>
      </c>
      <c r="G173" s="10"/>
      <c r="H173" s="11">
        <v>1299178.96</v>
      </c>
      <c r="I173" s="12"/>
      <c r="J173" s="12">
        <v>314974.19</v>
      </c>
      <c r="K173" s="13">
        <v>984204.77</v>
      </c>
      <c r="L173" s="199"/>
    </row>
    <row r="174" spans="1:12" x14ac:dyDescent="0.25">
      <c r="A174" s="281">
        <v>2018</v>
      </c>
      <c r="B174" s="34" t="s">
        <v>5</v>
      </c>
      <c r="C174" s="16">
        <v>1428467.99</v>
      </c>
      <c r="D174" s="35">
        <v>2111.42</v>
      </c>
      <c r="E174" s="35">
        <v>229377.34</v>
      </c>
      <c r="F174" s="35">
        <v>1196979.23</v>
      </c>
      <c r="G174" s="15"/>
      <c r="H174" s="16">
        <v>1189649.22</v>
      </c>
      <c r="I174" s="35">
        <v>10877.24</v>
      </c>
      <c r="J174" s="35">
        <v>256811.66</v>
      </c>
      <c r="K174" s="36">
        <v>921960.32</v>
      </c>
      <c r="L174" s="199"/>
    </row>
    <row r="175" spans="1:12" x14ac:dyDescent="0.25">
      <c r="A175" s="282"/>
      <c r="B175" s="31" t="s">
        <v>6</v>
      </c>
      <c r="C175" s="7">
        <v>1425017.59</v>
      </c>
      <c r="D175" s="22">
        <v>2468.8200000000002</v>
      </c>
      <c r="E175" s="22">
        <v>240701.79</v>
      </c>
      <c r="F175" s="22">
        <v>1181846.98</v>
      </c>
      <c r="G175" s="1"/>
      <c r="H175" s="7">
        <v>1235010.21</v>
      </c>
      <c r="I175" s="22">
        <v>9033.64</v>
      </c>
      <c r="J175" s="22">
        <v>269020.45</v>
      </c>
      <c r="K175" s="28">
        <v>956956.12</v>
      </c>
      <c r="L175" s="199"/>
    </row>
    <row r="176" spans="1:12" x14ac:dyDescent="0.25">
      <c r="A176" s="282"/>
      <c r="B176" s="31" t="s">
        <v>7</v>
      </c>
      <c r="C176" s="7">
        <v>1385337.22</v>
      </c>
      <c r="D176" s="22">
        <v>1738.32</v>
      </c>
      <c r="E176" s="22">
        <v>214466.94</v>
      </c>
      <c r="F176" s="22">
        <v>1169131.96</v>
      </c>
      <c r="G176" s="1"/>
      <c r="H176" s="7">
        <v>1185311.53</v>
      </c>
      <c r="I176" s="22">
        <v>7190.04</v>
      </c>
      <c r="J176" s="22">
        <v>228687.86</v>
      </c>
      <c r="K176" s="28">
        <v>949433.63</v>
      </c>
      <c r="L176" s="199"/>
    </row>
    <row r="177" spans="1:12" x14ac:dyDescent="0.25">
      <c r="A177" s="282"/>
      <c r="B177" s="31" t="s">
        <v>8</v>
      </c>
      <c r="C177" s="7">
        <v>1308177.07</v>
      </c>
      <c r="D177" s="22">
        <v>742.72</v>
      </c>
      <c r="E177" s="22">
        <v>184894.68</v>
      </c>
      <c r="F177" s="22">
        <v>1122539.67</v>
      </c>
      <c r="G177" s="1"/>
      <c r="H177" s="7">
        <v>1055425.7</v>
      </c>
      <c r="I177" s="22">
        <v>5346.44</v>
      </c>
      <c r="J177" s="22">
        <v>229798.53</v>
      </c>
      <c r="K177" s="28">
        <v>820280.73</v>
      </c>
      <c r="L177" s="199"/>
    </row>
    <row r="178" spans="1:12" x14ac:dyDescent="0.25">
      <c r="A178" s="282"/>
      <c r="B178" s="31" t="s">
        <v>9</v>
      </c>
      <c r="C178" s="7">
        <v>1356223.31</v>
      </c>
      <c r="D178" s="22">
        <v>482.2</v>
      </c>
      <c r="E178" s="22">
        <v>216294.19</v>
      </c>
      <c r="F178" s="22">
        <v>1139446.92</v>
      </c>
      <c r="G178" s="1"/>
      <c r="H178" s="7">
        <v>1043733.14</v>
      </c>
      <c r="I178" s="22">
        <v>3502.84</v>
      </c>
      <c r="J178" s="22">
        <v>209321.47</v>
      </c>
      <c r="K178" s="28">
        <v>830908.83</v>
      </c>
      <c r="L178" s="199"/>
    </row>
    <row r="179" spans="1:12" x14ac:dyDescent="0.25">
      <c r="A179" s="282"/>
      <c r="B179" s="31" t="s">
        <v>10</v>
      </c>
      <c r="C179" s="7">
        <v>1274580.53</v>
      </c>
      <c r="D179" s="22">
        <v>339.52</v>
      </c>
      <c r="E179" s="22">
        <v>163007.87</v>
      </c>
      <c r="F179" s="22">
        <v>1111233.1399999999</v>
      </c>
      <c r="G179" s="1"/>
      <c r="H179" s="7">
        <v>1063573.68</v>
      </c>
      <c r="I179" s="22">
        <v>1659.24</v>
      </c>
      <c r="J179" s="22">
        <v>243211.28</v>
      </c>
      <c r="K179" s="28">
        <v>818703.16</v>
      </c>
      <c r="L179" s="199"/>
    </row>
    <row r="180" spans="1:12" x14ac:dyDescent="0.25">
      <c r="A180" s="282"/>
      <c r="B180" s="31" t="s">
        <v>11</v>
      </c>
      <c r="C180" s="7">
        <v>1268464.8500000001</v>
      </c>
      <c r="D180" s="22">
        <v>178.26</v>
      </c>
      <c r="E180" s="22">
        <v>167253.70000000001</v>
      </c>
      <c r="F180" s="22">
        <v>1101032.8899999999</v>
      </c>
      <c r="G180" s="1"/>
      <c r="H180" s="7">
        <v>1033045.66</v>
      </c>
      <c r="I180" s="22">
        <v>276.54000000000002</v>
      </c>
      <c r="J180" s="22">
        <v>232183.02</v>
      </c>
      <c r="K180" s="28">
        <v>800586.1</v>
      </c>
      <c r="L180" s="199"/>
    </row>
    <row r="181" spans="1:12" x14ac:dyDescent="0.25">
      <c r="A181" s="282"/>
      <c r="B181" s="31" t="s">
        <v>12</v>
      </c>
      <c r="C181" s="7">
        <v>1269557.18</v>
      </c>
      <c r="D181" s="22">
        <v>178.26</v>
      </c>
      <c r="E181" s="22">
        <v>183750.89</v>
      </c>
      <c r="F181" s="22">
        <v>1085628.03</v>
      </c>
      <c r="G181" s="1"/>
      <c r="H181" s="7">
        <v>1030078.13</v>
      </c>
      <c r="I181" s="22">
        <v>92.18</v>
      </c>
      <c r="J181" s="22">
        <v>240306.34</v>
      </c>
      <c r="K181" s="28">
        <v>789679.61</v>
      </c>
      <c r="L181" s="199"/>
    </row>
    <row r="182" spans="1:12" x14ac:dyDescent="0.25">
      <c r="A182" s="282"/>
      <c r="B182" s="31" t="s">
        <v>13</v>
      </c>
      <c r="C182" s="7">
        <v>1296120.97</v>
      </c>
      <c r="D182" s="22">
        <v>178.26</v>
      </c>
      <c r="E182" s="22">
        <v>246471.79</v>
      </c>
      <c r="F182" s="22">
        <v>1049470.92</v>
      </c>
      <c r="G182" s="1"/>
      <c r="H182" s="7">
        <v>1026850.64</v>
      </c>
      <c r="I182" s="22">
        <v>0</v>
      </c>
      <c r="J182" s="22">
        <v>211746.88</v>
      </c>
      <c r="K182" s="28">
        <v>815103.76</v>
      </c>
      <c r="L182" s="199"/>
    </row>
    <row r="183" spans="1:12" x14ac:dyDescent="0.25">
      <c r="A183" s="282"/>
      <c r="B183" s="31" t="s">
        <v>14</v>
      </c>
      <c r="C183" s="7">
        <v>1258975.69</v>
      </c>
      <c r="D183" s="22">
        <v>4761.34</v>
      </c>
      <c r="E183" s="22">
        <v>223656.76</v>
      </c>
      <c r="F183" s="22">
        <v>1030557.59</v>
      </c>
      <c r="G183" s="1"/>
      <c r="H183" s="7">
        <v>1053267.4099999999</v>
      </c>
      <c r="I183" s="22"/>
      <c r="J183" s="22">
        <v>248464.6</v>
      </c>
      <c r="K183" s="28">
        <v>804802.81</v>
      </c>
      <c r="L183" s="199"/>
    </row>
    <row r="184" spans="1:12" x14ac:dyDescent="0.25">
      <c r="A184" s="282"/>
      <c r="B184" s="31" t="s">
        <v>15</v>
      </c>
      <c r="C184" s="7">
        <v>1287361.1599999999</v>
      </c>
      <c r="D184" s="22">
        <v>4631.4399999999996</v>
      </c>
      <c r="E184" s="22">
        <v>238451.74</v>
      </c>
      <c r="F184" s="22">
        <v>1044277.98</v>
      </c>
      <c r="G184" s="1"/>
      <c r="H184" s="7">
        <v>1093707.94</v>
      </c>
      <c r="I184" s="22"/>
      <c r="J184" s="22">
        <v>269875.75</v>
      </c>
      <c r="K184" s="28">
        <v>823832.19</v>
      </c>
      <c r="L184" s="199"/>
    </row>
    <row r="185" spans="1:12" ht="14.4" thickBot="1" x14ac:dyDescent="0.3">
      <c r="A185" s="283"/>
      <c r="B185" s="33" t="s">
        <v>16</v>
      </c>
      <c r="C185" s="11">
        <v>1260218.1299999999</v>
      </c>
      <c r="D185" s="29">
        <v>3978.37</v>
      </c>
      <c r="E185" s="29">
        <v>239469.9</v>
      </c>
      <c r="F185" s="29">
        <v>1016769.86</v>
      </c>
      <c r="G185" s="10"/>
      <c r="H185" s="11">
        <v>1068789.8899999999</v>
      </c>
      <c r="I185" s="29"/>
      <c r="J185" s="29">
        <v>265533.26</v>
      </c>
      <c r="K185" s="30">
        <v>803256.63</v>
      </c>
      <c r="L185" s="199"/>
    </row>
    <row r="186" spans="1:12" x14ac:dyDescent="0.25">
      <c r="A186" s="281">
        <v>2019</v>
      </c>
      <c r="B186" s="34" t="s">
        <v>5</v>
      </c>
      <c r="C186" s="16">
        <v>1218123.92</v>
      </c>
      <c r="D186" s="35">
        <v>3161.28</v>
      </c>
      <c r="E186" s="35">
        <v>216232.87</v>
      </c>
      <c r="F186" s="35">
        <v>998729.77</v>
      </c>
      <c r="G186" s="15"/>
      <c r="H186" s="16">
        <v>1052295.74</v>
      </c>
      <c r="I186" s="35"/>
      <c r="J186" s="35">
        <v>263652.59999999998</v>
      </c>
      <c r="K186" s="36">
        <v>788643.14</v>
      </c>
      <c r="L186" s="199"/>
    </row>
    <row r="187" spans="1:12" x14ac:dyDescent="0.25">
      <c r="A187" s="282"/>
      <c r="B187" s="31" t="s">
        <v>6</v>
      </c>
      <c r="C187" s="7">
        <v>1218448.3999999999</v>
      </c>
      <c r="D187" s="22">
        <v>5751.9</v>
      </c>
      <c r="E187" s="22">
        <v>214552.79</v>
      </c>
      <c r="F187" s="22">
        <v>998143.71</v>
      </c>
      <c r="G187" s="1"/>
      <c r="H187" s="7">
        <v>997312.01</v>
      </c>
      <c r="I187" s="22"/>
      <c r="J187" s="22">
        <v>216318.3</v>
      </c>
      <c r="K187" s="28">
        <v>780993.71</v>
      </c>
      <c r="L187" s="199"/>
    </row>
    <row r="188" spans="1:12" x14ac:dyDescent="0.25">
      <c r="A188" s="282"/>
      <c r="B188" s="31" t="s">
        <v>7</v>
      </c>
      <c r="C188" s="7">
        <v>1200207.76</v>
      </c>
      <c r="D188" s="22">
        <v>5362.74</v>
      </c>
      <c r="E188" s="22">
        <v>213847.95</v>
      </c>
      <c r="F188" s="22">
        <v>980997.07</v>
      </c>
      <c r="G188" s="1"/>
      <c r="H188" s="7">
        <v>1002022.93</v>
      </c>
      <c r="I188" s="22"/>
      <c r="J188" s="22">
        <v>210439.79</v>
      </c>
      <c r="K188" s="28">
        <v>791583.14</v>
      </c>
      <c r="L188" s="199"/>
    </row>
    <row r="189" spans="1:12" x14ac:dyDescent="0.25">
      <c r="A189" s="282"/>
      <c r="B189" s="31" t="s">
        <v>8</v>
      </c>
      <c r="C189" s="7">
        <v>1223034.6100000001</v>
      </c>
      <c r="D189" s="22">
        <v>2037.04</v>
      </c>
      <c r="E189" s="22">
        <v>258186.46</v>
      </c>
      <c r="F189" s="22">
        <v>962811.11</v>
      </c>
      <c r="G189" s="1"/>
      <c r="H189" s="7">
        <v>1055162.43</v>
      </c>
      <c r="I189" s="22"/>
      <c r="J189" s="22">
        <v>251882.57</v>
      </c>
      <c r="K189" s="28">
        <v>803279.86</v>
      </c>
      <c r="L189" s="199"/>
    </row>
    <row r="190" spans="1:12" x14ac:dyDescent="0.25">
      <c r="A190" s="282"/>
      <c r="B190" s="31" t="s">
        <v>9</v>
      </c>
      <c r="C190" s="7">
        <v>1189240.4099999999</v>
      </c>
      <c r="D190" s="22">
        <v>1777.6</v>
      </c>
      <c r="E190" s="22">
        <v>225590.76</v>
      </c>
      <c r="F190" s="22">
        <v>961872.05</v>
      </c>
      <c r="G190" s="1"/>
      <c r="H190" s="7">
        <v>1085278.1100000001</v>
      </c>
      <c r="I190" s="22"/>
      <c r="J190" s="22">
        <v>283740.58</v>
      </c>
      <c r="K190" s="28">
        <v>801537.53</v>
      </c>
      <c r="L190" s="199"/>
    </row>
    <row r="191" spans="1:12" x14ac:dyDescent="0.25">
      <c r="A191" s="282"/>
      <c r="B191" s="31" t="s">
        <v>10</v>
      </c>
      <c r="C191" s="7">
        <v>1169434.53</v>
      </c>
      <c r="D191" s="22">
        <v>1604.64</v>
      </c>
      <c r="E191" s="22">
        <v>236273.02</v>
      </c>
      <c r="F191" s="22">
        <v>931556.87</v>
      </c>
      <c r="G191" s="1"/>
      <c r="H191" s="7">
        <v>1117841.1499999999</v>
      </c>
      <c r="I191" s="22"/>
      <c r="J191" s="22">
        <v>303872.62</v>
      </c>
      <c r="K191" s="28">
        <v>813968.53</v>
      </c>
      <c r="L191" s="199"/>
    </row>
    <row r="192" spans="1:12" x14ac:dyDescent="0.25">
      <c r="A192" s="282"/>
      <c r="B192" s="31" t="s">
        <v>11</v>
      </c>
      <c r="C192" s="7">
        <v>1207227.3899999999</v>
      </c>
      <c r="D192" s="22">
        <v>1258.72</v>
      </c>
      <c r="E192" s="22">
        <v>271590.95</v>
      </c>
      <c r="F192" s="22">
        <v>934377.72</v>
      </c>
      <c r="G192" s="1"/>
      <c r="H192" s="7">
        <v>1132867.08</v>
      </c>
      <c r="I192" s="22">
        <v>4100</v>
      </c>
      <c r="J192" s="22">
        <v>319320.05</v>
      </c>
      <c r="K192" s="28">
        <v>809447.03</v>
      </c>
      <c r="L192" s="199"/>
    </row>
    <row r="193" spans="1:12" x14ac:dyDescent="0.25">
      <c r="A193" s="282"/>
      <c r="B193" s="31" t="s">
        <v>12</v>
      </c>
      <c r="C193" s="7">
        <v>1166990.28</v>
      </c>
      <c r="D193" s="22">
        <v>350.68</v>
      </c>
      <c r="E193" s="22">
        <v>254206.37</v>
      </c>
      <c r="F193" s="22">
        <v>912433.23</v>
      </c>
      <c r="G193" s="1"/>
      <c r="H193" s="7">
        <v>1060279.3799999999</v>
      </c>
      <c r="I193" s="22">
        <v>2700</v>
      </c>
      <c r="J193" s="22">
        <v>276813.84000000003</v>
      </c>
      <c r="K193" s="28">
        <v>780765.54</v>
      </c>
      <c r="L193" s="199"/>
    </row>
    <row r="194" spans="1:12" x14ac:dyDescent="0.25">
      <c r="A194" s="282"/>
      <c r="B194" s="31" t="s">
        <v>13</v>
      </c>
      <c r="C194" s="7">
        <v>1183443.8700000001</v>
      </c>
      <c r="D194" s="22">
        <v>5126.32</v>
      </c>
      <c r="E194" s="22">
        <v>276491.53000000003</v>
      </c>
      <c r="F194" s="22">
        <v>901826.02</v>
      </c>
      <c r="G194" s="1"/>
      <c r="H194" s="7">
        <v>1030374.14</v>
      </c>
      <c r="I194" s="22">
        <v>2600</v>
      </c>
      <c r="J194" s="22">
        <v>261935.8</v>
      </c>
      <c r="K194" s="28">
        <v>765838.34</v>
      </c>
      <c r="L194" s="199"/>
    </row>
    <row r="195" spans="1:12" s="2" customFormat="1" x14ac:dyDescent="0.25">
      <c r="A195" s="282"/>
      <c r="B195" s="31" t="s">
        <v>14</v>
      </c>
      <c r="C195" s="7">
        <v>1149100.79</v>
      </c>
      <c r="D195" s="22">
        <v>2161.67</v>
      </c>
      <c r="E195" s="22">
        <v>252049.53</v>
      </c>
      <c r="F195" s="22">
        <v>894889.59</v>
      </c>
      <c r="G195" s="1"/>
      <c r="H195" s="7">
        <v>1017318.8</v>
      </c>
      <c r="I195" s="22">
        <v>2200</v>
      </c>
      <c r="J195" s="22">
        <v>235797.82</v>
      </c>
      <c r="K195" s="28">
        <v>779320.98</v>
      </c>
      <c r="L195" s="199"/>
    </row>
    <row r="196" spans="1:12" x14ac:dyDescent="0.25">
      <c r="A196" s="282"/>
      <c r="B196" s="31" t="s">
        <v>15</v>
      </c>
      <c r="C196" s="7">
        <v>1244879.8999999999</v>
      </c>
      <c r="D196" s="22">
        <v>2631.07</v>
      </c>
      <c r="E196" s="22">
        <v>304616.12</v>
      </c>
      <c r="F196" s="22">
        <v>937632.71</v>
      </c>
      <c r="G196" s="1"/>
      <c r="H196" s="7">
        <v>1028709.8</v>
      </c>
      <c r="I196" s="22">
        <v>1800</v>
      </c>
      <c r="J196" s="22">
        <v>239031.35</v>
      </c>
      <c r="K196" s="28">
        <v>787878.45</v>
      </c>
      <c r="L196" s="199"/>
    </row>
    <row r="197" spans="1:12" ht="14.4" thickBot="1" x14ac:dyDescent="0.3">
      <c r="A197" s="283"/>
      <c r="B197" s="33" t="s">
        <v>16</v>
      </c>
      <c r="C197" s="11">
        <v>1457248</v>
      </c>
      <c r="D197" s="29">
        <v>54711.22</v>
      </c>
      <c r="E197" s="29">
        <v>390437.73</v>
      </c>
      <c r="F197" s="29">
        <v>1012099.05</v>
      </c>
      <c r="G197" s="10"/>
      <c r="H197" s="11">
        <v>1005609.18</v>
      </c>
      <c r="I197" s="29">
        <v>1350</v>
      </c>
      <c r="J197" s="29">
        <v>237267.52</v>
      </c>
      <c r="K197" s="30">
        <v>766991.66</v>
      </c>
      <c r="L197" s="199"/>
    </row>
    <row r="198" spans="1:12" x14ac:dyDescent="0.25">
      <c r="A198" s="278">
        <v>2020</v>
      </c>
      <c r="B198" s="34" t="s">
        <v>5</v>
      </c>
      <c r="C198" s="16">
        <v>1338866.1100000001</v>
      </c>
      <c r="D198" s="35">
        <v>7037.62</v>
      </c>
      <c r="E198" s="35">
        <v>338594.51</v>
      </c>
      <c r="F198" s="35">
        <v>993233.98</v>
      </c>
      <c r="G198" s="15"/>
      <c r="H198" s="16">
        <v>1015109.97</v>
      </c>
      <c r="I198" s="35">
        <v>15240</v>
      </c>
      <c r="J198" s="35">
        <v>241367.47</v>
      </c>
      <c r="K198" s="36">
        <v>758502.5</v>
      </c>
      <c r="L198" s="199"/>
    </row>
    <row r="199" spans="1:12" x14ac:dyDescent="0.25">
      <c r="A199" s="279"/>
      <c r="B199" s="31" t="s">
        <v>6</v>
      </c>
      <c r="C199" s="73">
        <v>1299132.33</v>
      </c>
      <c r="D199" s="74">
        <v>5150.2</v>
      </c>
      <c r="E199" s="74">
        <v>320316.73</v>
      </c>
      <c r="F199" s="74">
        <v>973665.4</v>
      </c>
      <c r="G199" s="75"/>
      <c r="H199" s="73">
        <v>991858.63</v>
      </c>
      <c r="I199" s="74">
        <v>12070</v>
      </c>
      <c r="J199" s="74">
        <v>251258.94</v>
      </c>
      <c r="K199" s="28">
        <v>728529.69</v>
      </c>
      <c r="L199" s="199"/>
    </row>
    <row r="200" spans="1:12" x14ac:dyDescent="0.25">
      <c r="A200" s="279"/>
      <c r="B200" s="31" t="s">
        <v>7</v>
      </c>
      <c r="C200" s="73">
        <v>1301744.75</v>
      </c>
      <c r="D200" s="74">
        <v>3205.25</v>
      </c>
      <c r="E200" s="74">
        <v>286829.78999999998</v>
      </c>
      <c r="F200" s="74">
        <v>1011709.71</v>
      </c>
      <c r="G200" s="75"/>
      <c r="H200" s="73">
        <v>1014860.8</v>
      </c>
      <c r="I200" s="74">
        <v>9320</v>
      </c>
      <c r="J200" s="74">
        <v>276713.64</v>
      </c>
      <c r="K200" s="28">
        <v>728827.16</v>
      </c>
      <c r="L200" s="199"/>
    </row>
    <row r="201" spans="1:12" x14ac:dyDescent="0.25">
      <c r="A201" s="279"/>
      <c r="B201" s="31" t="s">
        <v>8</v>
      </c>
      <c r="C201" s="73">
        <v>1353175.58</v>
      </c>
      <c r="D201" s="74">
        <v>4305.76</v>
      </c>
      <c r="E201" s="74">
        <v>339525.66</v>
      </c>
      <c r="F201" s="74">
        <v>1009344.16</v>
      </c>
      <c r="G201" s="75"/>
      <c r="H201" s="73">
        <v>1001479.34</v>
      </c>
      <c r="I201" s="74">
        <v>6720</v>
      </c>
      <c r="J201" s="74">
        <v>273766.34000000003</v>
      </c>
      <c r="K201" s="28">
        <v>720993</v>
      </c>
      <c r="L201" s="199"/>
    </row>
    <row r="202" spans="1:12" x14ac:dyDescent="0.25">
      <c r="A202" s="279"/>
      <c r="B202" s="31" t="s">
        <v>9</v>
      </c>
      <c r="C202" s="73">
        <v>1371257.91</v>
      </c>
      <c r="D202" s="74">
        <v>5108.3</v>
      </c>
      <c r="E202" s="74">
        <v>361491.89</v>
      </c>
      <c r="F202" s="74">
        <v>1004657.72</v>
      </c>
      <c r="G202" s="75"/>
      <c r="H202" s="73">
        <v>1111838.22</v>
      </c>
      <c r="I202" s="74">
        <v>4640</v>
      </c>
      <c r="J202" s="74">
        <v>273162.94</v>
      </c>
      <c r="K202" s="28">
        <v>834035.28</v>
      </c>
      <c r="L202" s="199"/>
    </row>
    <row r="203" spans="1:12" x14ac:dyDescent="0.25">
      <c r="A203" s="279"/>
      <c r="B203" s="31" t="s">
        <v>10</v>
      </c>
      <c r="C203" s="73">
        <v>1371629.74</v>
      </c>
      <c r="D203" s="74">
        <v>3098.07</v>
      </c>
      <c r="E203" s="74">
        <v>381396.58</v>
      </c>
      <c r="F203" s="74">
        <v>987135.09</v>
      </c>
      <c r="G203" s="75"/>
      <c r="H203" s="73">
        <v>1078039.3899999999</v>
      </c>
      <c r="I203" s="74">
        <v>4166.68</v>
      </c>
      <c r="J203" s="74">
        <v>265527.95</v>
      </c>
      <c r="K203" s="28">
        <v>808344.76</v>
      </c>
      <c r="L203" s="199"/>
    </row>
    <row r="204" spans="1:12" x14ac:dyDescent="0.25">
      <c r="A204" s="279"/>
      <c r="B204" s="31" t="s">
        <v>11</v>
      </c>
      <c r="C204" s="73">
        <v>1307021.8799999999</v>
      </c>
      <c r="D204" s="74">
        <v>3560.85</v>
      </c>
      <c r="E204" s="74">
        <v>335145.75</v>
      </c>
      <c r="F204" s="74">
        <v>968315.28</v>
      </c>
      <c r="G204" s="75"/>
      <c r="H204" s="73">
        <v>1066550.42</v>
      </c>
      <c r="I204" s="74">
        <v>3126.68</v>
      </c>
      <c r="J204" s="74">
        <v>264196.09999999998</v>
      </c>
      <c r="K204" s="28">
        <v>799227.64</v>
      </c>
      <c r="L204" s="199"/>
    </row>
    <row r="205" spans="1:12" x14ac:dyDescent="0.25">
      <c r="A205" s="279"/>
      <c r="B205" s="31" t="s">
        <v>12</v>
      </c>
      <c r="C205" s="73">
        <v>1399418.53</v>
      </c>
      <c r="D205" s="74">
        <v>6682.87</v>
      </c>
      <c r="E205" s="74">
        <v>416526.98</v>
      </c>
      <c r="F205" s="74">
        <v>976208.68</v>
      </c>
      <c r="G205" s="75"/>
      <c r="H205" s="73">
        <v>1046994.81</v>
      </c>
      <c r="I205" s="74">
        <v>4491.01</v>
      </c>
      <c r="J205" s="74">
        <v>268652.12</v>
      </c>
      <c r="K205" s="28">
        <v>773851.68</v>
      </c>
      <c r="L205" s="199"/>
    </row>
    <row r="206" spans="1:12" x14ac:dyDescent="0.25">
      <c r="A206" s="279"/>
      <c r="B206" s="31" t="s">
        <v>13</v>
      </c>
      <c r="C206" s="73">
        <v>1363065.08</v>
      </c>
      <c r="D206" s="74">
        <v>5021.05</v>
      </c>
      <c r="E206" s="74">
        <v>406181.6</v>
      </c>
      <c r="F206" s="74">
        <v>951862.43</v>
      </c>
      <c r="G206" s="75"/>
      <c r="H206" s="73">
        <v>1032960.74</v>
      </c>
      <c r="I206" s="74">
        <v>1615.72</v>
      </c>
      <c r="J206" s="74">
        <v>266544.77</v>
      </c>
      <c r="K206" s="28">
        <v>764800.25</v>
      </c>
      <c r="L206" s="199"/>
    </row>
    <row r="207" spans="1:12" x14ac:dyDescent="0.25">
      <c r="A207" s="279"/>
      <c r="B207" s="31" t="s">
        <v>14</v>
      </c>
      <c r="C207" s="73">
        <v>1424864</v>
      </c>
      <c r="D207" s="74">
        <v>3431.83</v>
      </c>
      <c r="E207" s="74">
        <v>460674.01</v>
      </c>
      <c r="F207" s="74">
        <v>960758.16</v>
      </c>
      <c r="G207" s="76"/>
      <c r="H207" s="73">
        <v>937015.28</v>
      </c>
      <c r="I207" s="74">
        <v>1538.81</v>
      </c>
      <c r="J207" s="74">
        <v>230889.27</v>
      </c>
      <c r="K207" s="28">
        <v>704587.2</v>
      </c>
      <c r="L207" s="199"/>
    </row>
    <row r="208" spans="1:12" x14ac:dyDescent="0.25">
      <c r="A208" s="279"/>
      <c r="B208" s="31" t="s">
        <v>15</v>
      </c>
      <c r="C208" s="73">
        <v>1504869.78</v>
      </c>
      <c r="D208" s="74">
        <v>23279.54</v>
      </c>
      <c r="E208" s="74">
        <v>519142.37</v>
      </c>
      <c r="F208" s="74">
        <v>962447.87</v>
      </c>
      <c r="G208" s="76"/>
      <c r="H208" s="73">
        <v>940049.01</v>
      </c>
      <c r="I208" s="74">
        <v>4351.29</v>
      </c>
      <c r="J208" s="74">
        <v>253273.93</v>
      </c>
      <c r="K208" s="28">
        <v>682423.79</v>
      </c>
      <c r="L208" s="199"/>
    </row>
    <row r="209" spans="1:12" ht="14.4" thickBot="1" x14ac:dyDescent="0.3">
      <c r="A209" s="280"/>
      <c r="B209" s="33" t="s">
        <v>16</v>
      </c>
      <c r="C209" s="11">
        <v>1545145.34</v>
      </c>
      <c r="D209" s="29">
        <v>17387.580000000002</v>
      </c>
      <c r="E209" s="29">
        <v>567762.9</v>
      </c>
      <c r="F209" s="29">
        <v>959994.86</v>
      </c>
      <c r="G209" s="12"/>
      <c r="H209" s="11">
        <v>916740.21</v>
      </c>
      <c r="I209" s="29">
        <v>5805.45</v>
      </c>
      <c r="J209" s="29">
        <v>215439.28</v>
      </c>
      <c r="K209" s="30">
        <v>695495.48</v>
      </c>
      <c r="L209" s="199"/>
    </row>
    <row r="210" spans="1:12" x14ac:dyDescent="0.25">
      <c r="A210" s="278">
        <v>2021</v>
      </c>
      <c r="B210" s="263" t="s">
        <v>5</v>
      </c>
      <c r="C210" s="248">
        <v>1526681.86</v>
      </c>
      <c r="D210" s="35">
        <v>15978.66</v>
      </c>
      <c r="E210" s="35">
        <v>570306.22</v>
      </c>
      <c r="F210" s="35">
        <v>940396.98</v>
      </c>
      <c r="G210" s="15"/>
      <c r="H210" s="16">
        <v>910645.85</v>
      </c>
      <c r="I210" s="35">
        <v>27801.08</v>
      </c>
      <c r="J210" s="35">
        <v>183062.06</v>
      </c>
      <c r="K210" s="36">
        <v>699782.71</v>
      </c>
      <c r="L210" s="199"/>
    </row>
    <row r="211" spans="1:12" x14ac:dyDescent="0.25">
      <c r="A211" s="279"/>
      <c r="B211" s="264" t="s">
        <v>6</v>
      </c>
      <c r="C211" s="169">
        <v>1438588.17</v>
      </c>
      <c r="D211" s="74">
        <v>12994.72</v>
      </c>
      <c r="E211" s="74">
        <v>531652.98</v>
      </c>
      <c r="F211" s="74">
        <v>893940.47</v>
      </c>
      <c r="G211" s="75"/>
      <c r="H211" s="73">
        <v>873066.93</v>
      </c>
      <c r="I211" s="74">
        <v>24917.03</v>
      </c>
      <c r="J211" s="74">
        <v>206155.5</v>
      </c>
      <c r="K211" s="28">
        <v>641994.4</v>
      </c>
      <c r="L211" s="199"/>
    </row>
    <row r="212" spans="1:12" x14ac:dyDescent="0.25">
      <c r="A212" s="279"/>
      <c r="B212" s="264" t="s">
        <v>7</v>
      </c>
      <c r="C212" s="169">
        <v>1465538.7</v>
      </c>
      <c r="D212" s="74">
        <v>9290.86</v>
      </c>
      <c r="E212" s="74">
        <v>549226.35</v>
      </c>
      <c r="F212" s="74">
        <v>907021.49</v>
      </c>
      <c r="G212" s="75"/>
      <c r="H212" s="73">
        <v>923288.76</v>
      </c>
      <c r="I212" s="74">
        <v>29349.57</v>
      </c>
      <c r="J212" s="74">
        <v>225592.62</v>
      </c>
      <c r="K212" s="28">
        <v>668346.56999999995</v>
      </c>
      <c r="L212" s="199"/>
    </row>
    <row r="213" spans="1:12" x14ac:dyDescent="0.25">
      <c r="A213" s="279"/>
      <c r="B213" s="264" t="s">
        <v>8</v>
      </c>
      <c r="C213" s="169">
        <v>1434280.98</v>
      </c>
      <c r="D213" s="74">
        <v>8008.54</v>
      </c>
      <c r="E213" s="74">
        <v>529865.52</v>
      </c>
      <c r="F213" s="74">
        <v>896406.92</v>
      </c>
      <c r="G213" s="75"/>
      <c r="H213" s="73">
        <v>977231.66</v>
      </c>
      <c r="I213" s="74">
        <v>22127.46</v>
      </c>
      <c r="J213" s="74">
        <v>245099.62</v>
      </c>
      <c r="K213" s="28">
        <v>710004.58</v>
      </c>
      <c r="L213" s="199"/>
    </row>
    <row r="214" spans="1:12" x14ac:dyDescent="0.25">
      <c r="A214" s="279"/>
      <c r="B214" s="264" t="s">
        <v>175</v>
      </c>
      <c r="C214" s="73">
        <v>1409122.59</v>
      </c>
      <c r="D214" s="74">
        <v>12474.62</v>
      </c>
      <c r="E214" s="74">
        <v>532756.24</v>
      </c>
      <c r="F214" s="74">
        <v>863891.73</v>
      </c>
      <c r="G214" s="75"/>
      <c r="H214" s="73">
        <v>927890.65</v>
      </c>
      <c r="I214" s="74">
        <v>18780.21</v>
      </c>
      <c r="J214" s="74">
        <v>210631.99</v>
      </c>
      <c r="K214" s="28">
        <v>698478.45</v>
      </c>
      <c r="L214" s="199"/>
    </row>
    <row r="215" spans="1:12" x14ac:dyDescent="0.25">
      <c r="A215" s="279"/>
      <c r="B215" s="264" t="s">
        <v>10</v>
      </c>
      <c r="C215" s="73">
        <v>1355819.42</v>
      </c>
      <c r="D215" s="74">
        <v>9729.64</v>
      </c>
      <c r="E215" s="74">
        <v>488037</v>
      </c>
      <c r="F215" s="74">
        <v>858052.78</v>
      </c>
      <c r="G215" s="75"/>
      <c r="H215" s="73">
        <v>920518.6</v>
      </c>
      <c r="I215" s="74">
        <v>17725.990000000002</v>
      </c>
      <c r="J215" s="74">
        <v>214042.58</v>
      </c>
      <c r="K215" s="28">
        <v>688750.03</v>
      </c>
      <c r="L215" s="199"/>
    </row>
    <row r="216" spans="1:12" x14ac:dyDescent="0.25">
      <c r="A216" s="279"/>
      <c r="B216" s="264" t="s">
        <v>11</v>
      </c>
      <c r="C216" s="73">
        <v>1406505.03</v>
      </c>
      <c r="D216" s="74">
        <v>11439.01</v>
      </c>
      <c r="E216" s="74">
        <v>547686.41</v>
      </c>
      <c r="F216" s="74">
        <v>847379.61</v>
      </c>
      <c r="G216" s="75"/>
      <c r="H216" s="73">
        <v>859796.31</v>
      </c>
      <c r="I216" s="74">
        <v>16723.79</v>
      </c>
      <c r="J216" s="74">
        <v>190780</v>
      </c>
      <c r="K216" s="28">
        <v>652292.52</v>
      </c>
      <c r="L216" s="199"/>
    </row>
    <row r="217" spans="1:12" x14ac:dyDescent="0.25">
      <c r="A217" s="279"/>
      <c r="B217" s="264" t="s">
        <v>12</v>
      </c>
      <c r="C217" s="73">
        <v>1310498.27</v>
      </c>
      <c r="D217" s="74">
        <v>8472.7999999999993</v>
      </c>
      <c r="E217" s="74">
        <v>445016.05</v>
      </c>
      <c r="F217" s="74">
        <v>857009.42</v>
      </c>
      <c r="G217" s="207"/>
      <c r="H217" s="73">
        <v>1084890.8999999999</v>
      </c>
      <c r="I217" s="74">
        <v>13316.31</v>
      </c>
      <c r="J217" s="74">
        <v>156810.68</v>
      </c>
      <c r="K217" s="28">
        <v>914763.91</v>
      </c>
      <c r="L217" s="199"/>
    </row>
    <row r="218" spans="1:12" x14ac:dyDescent="0.25">
      <c r="A218" s="279"/>
      <c r="B218" s="264" t="s">
        <v>13</v>
      </c>
      <c r="C218" s="73">
        <v>1278670.71</v>
      </c>
      <c r="D218" s="74">
        <v>5333.06</v>
      </c>
      <c r="E218" s="74">
        <v>404366.58</v>
      </c>
      <c r="F218" s="74">
        <v>868971.07</v>
      </c>
      <c r="G218" s="207"/>
      <c r="H218" s="73">
        <v>1068420.78</v>
      </c>
      <c r="I218" s="74">
        <v>11412.35</v>
      </c>
      <c r="J218" s="74">
        <v>135923</v>
      </c>
      <c r="K218" s="28">
        <v>921085.43</v>
      </c>
      <c r="L218" s="199"/>
    </row>
    <row r="219" spans="1:12" x14ac:dyDescent="0.25">
      <c r="A219" s="279"/>
      <c r="B219" s="264" t="s">
        <v>14</v>
      </c>
      <c r="C219" s="73">
        <v>1298553.42</v>
      </c>
      <c r="D219" s="74">
        <v>7479.12</v>
      </c>
      <c r="E219" s="74">
        <v>458563.01</v>
      </c>
      <c r="F219" s="74">
        <v>832511.29</v>
      </c>
      <c r="G219" s="207"/>
      <c r="H219" s="73">
        <v>1080459.05</v>
      </c>
      <c r="I219" s="74">
        <v>11312.02</v>
      </c>
      <c r="J219" s="74">
        <v>197708.33</v>
      </c>
      <c r="K219" s="28">
        <v>871438.7</v>
      </c>
      <c r="L219" s="199"/>
    </row>
    <row r="220" spans="1:12" x14ac:dyDescent="0.25">
      <c r="A220" s="279"/>
      <c r="B220" s="264" t="s">
        <v>15</v>
      </c>
      <c r="C220" s="73">
        <v>1327144.67</v>
      </c>
      <c r="D220" s="74">
        <v>28523.71</v>
      </c>
      <c r="E220" s="74">
        <v>482485.14</v>
      </c>
      <c r="F220" s="74">
        <v>816135.82</v>
      </c>
      <c r="G220" s="207"/>
      <c r="H220" s="73">
        <v>1112021.6100000001</v>
      </c>
      <c r="I220" s="74">
        <v>12033.14</v>
      </c>
      <c r="J220" s="74">
        <v>199995.19</v>
      </c>
      <c r="K220" s="28">
        <v>899993.28</v>
      </c>
      <c r="L220" s="199"/>
    </row>
    <row r="221" spans="1:12" ht="13.2" customHeight="1" x14ac:dyDescent="0.25">
      <c r="A221" s="279"/>
      <c r="B221" s="265" t="s">
        <v>16</v>
      </c>
      <c r="C221" s="73">
        <v>1375383.02</v>
      </c>
      <c r="D221" s="74">
        <v>46410.82</v>
      </c>
      <c r="E221" s="74">
        <v>504560.21</v>
      </c>
      <c r="F221" s="74">
        <v>824411.99</v>
      </c>
      <c r="G221" s="207"/>
      <c r="H221" s="73">
        <v>1131428.3400000001</v>
      </c>
      <c r="I221" s="74">
        <v>10710.59</v>
      </c>
      <c r="J221" s="74">
        <v>193045.42</v>
      </c>
      <c r="K221" s="28">
        <v>927672.33</v>
      </c>
      <c r="L221" s="199"/>
    </row>
    <row r="222" spans="1:12" ht="13.2" customHeight="1" x14ac:dyDescent="0.25">
      <c r="A222" s="284">
        <v>2022</v>
      </c>
      <c r="B222" s="268" t="s">
        <v>5</v>
      </c>
      <c r="C222" s="4">
        <v>1381593.2</v>
      </c>
      <c r="D222" s="164">
        <v>38901.61</v>
      </c>
      <c r="E222" s="164">
        <v>523547.76</v>
      </c>
      <c r="F222" s="164">
        <v>819143.83</v>
      </c>
      <c r="G222" s="165"/>
      <c r="H222" s="4">
        <v>1254710.28</v>
      </c>
      <c r="I222" s="164">
        <v>10359.93</v>
      </c>
      <c r="J222" s="164">
        <v>161118.85999999999</v>
      </c>
      <c r="K222" s="166">
        <v>1083231.49</v>
      </c>
      <c r="L222" s="199"/>
    </row>
    <row r="223" spans="1:12" ht="13.2" customHeight="1" x14ac:dyDescent="0.25">
      <c r="A223" s="285"/>
      <c r="B223" s="271" t="s">
        <v>6</v>
      </c>
      <c r="C223" s="73">
        <v>1309296.71</v>
      </c>
      <c r="D223" s="74">
        <v>54121.77</v>
      </c>
      <c r="E223" s="74">
        <v>482531.93</v>
      </c>
      <c r="F223" s="74">
        <v>772643.01</v>
      </c>
      <c r="G223" s="75"/>
      <c r="H223" s="73">
        <v>1281520.99</v>
      </c>
      <c r="I223" s="74">
        <v>10778.74</v>
      </c>
      <c r="J223" s="74">
        <v>188442</v>
      </c>
      <c r="K223" s="167">
        <v>1082300.25</v>
      </c>
      <c r="L223" s="199"/>
    </row>
    <row r="224" spans="1:12" ht="13.2" customHeight="1" x14ac:dyDescent="0.25">
      <c r="A224" s="286"/>
      <c r="B224" s="194" t="s">
        <v>7</v>
      </c>
      <c r="C224" s="173">
        <v>1293135.6100000001</v>
      </c>
      <c r="D224" s="171">
        <v>50079.51</v>
      </c>
      <c r="E224" s="171">
        <v>479769.96</v>
      </c>
      <c r="F224" s="171">
        <v>763286.14</v>
      </c>
      <c r="G224" s="172"/>
      <c r="H224" s="173">
        <v>1316597.8999999999</v>
      </c>
      <c r="I224" s="171">
        <v>6810.29</v>
      </c>
      <c r="J224" s="171">
        <v>240822.43</v>
      </c>
      <c r="K224" s="174">
        <v>1068965.18</v>
      </c>
      <c r="L224" s="199"/>
    </row>
    <row r="225" spans="1:12" x14ac:dyDescent="0.25">
      <c r="A225" s="2" t="s">
        <v>17</v>
      </c>
      <c r="B225" s="2"/>
      <c r="L225" s="199"/>
    </row>
    <row r="226" spans="1:12" ht="14.4" x14ac:dyDescent="0.3">
      <c r="A226" s="23" t="s">
        <v>158</v>
      </c>
      <c r="B226"/>
      <c r="L226" s="199"/>
    </row>
    <row r="227" spans="1:12" ht="14.4" x14ac:dyDescent="0.3">
      <c r="A227" s="2" t="s">
        <v>18</v>
      </c>
      <c r="B227"/>
      <c r="L227" s="199"/>
    </row>
    <row r="228" spans="1:12" ht="14.4" x14ac:dyDescent="0.3">
      <c r="A228" s="2" t="s">
        <v>173</v>
      </c>
      <c r="B228"/>
      <c r="L228" s="199"/>
    </row>
    <row r="229" spans="1:12" ht="14.4" x14ac:dyDescent="0.3">
      <c r="A229" s="2" t="s">
        <v>156</v>
      </c>
      <c r="B229"/>
      <c r="L229" s="199"/>
    </row>
    <row r="230" spans="1:12" x14ac:dyDescent="0.25">
      <c r="L230" s="199"/>
    </row>
    <row r="231" spans="1:12" x14ac:dyDescent="0.25">
      <c r="L231" s="199"/>
    </row>
    <row r="232" spans="1:12" x14ac:dyDescent="0.25">
      <c r="L232" s="199"/>
    </row>
    <row r="233" spans="1:12" x14ac:dyDescent="0.25">
      <c r="L233" s="199"/>
    </row>
  </sheetData>
  <mergeCells count="32">
    <mergeCell ref="A222:A224"/>
    <mergeCell ref="A6:K6"/>
    <mergeCell ref="A7:K7"/>
    <mergeCell ref="A8:K8"/>
    <mergeCell ref="A30:A41"/>
    <mergeCell ref="G9:G10"/>
    <mergeCell ref="H9:K9"/>
    <mergeCell ref="C9:F9"/>
    <mergeCell ref="A11:A17"/>
    <mergeCell ref="A18:A29"/>
    <mergeCell ref="B9:B10"/>
    <mergeCell ref="A9:A10"/>
    <mergeCell ref="A210:A221"/>
    <mergeCell ref="A198:A209"/>
    <mergeCell ref="A42:A53"/>
    <mergeCell ref="A186:A197"/>
    <mergeCell ref="A1:K1"/>
    <mergeCell ref="A2:K2"/>
    <mergeCell ref="A3:K3"/>
    <mergeCell ref="A4:K4"/>
    <mergeCell ref="A5:K5"/>
    <mergeCell ref="A54:A65"/>
    <mergeCell ref="A66:A77"/>
    <mergeCell ref="A174:A185"/>
    <mergeCell ref="A162:A173"/>
    <mergeCell ref="A150:A161"/>
    <mergeCell ref="A90:A101"/>
    <mergeCell ref="A102:A113"/>
    <mergeCell ref="A138:A149"/>
    <mergeCell ref="A126:A137"/>
    <mergeCell ref="A114:A125"/>
    <mergeCell ref="A78:A8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L233"/>
  <sheetViews>
    <sheetView showGridLines="0" zoomScale="85" zoomScaleNormal="85" workbookViewId="0">
      <pane xSplit="1" ySplit="10" topLeftCell="B203" activePane="bottomRight" state="frozen"/>
      <selection activeCell="A174" sqref="A174:A179"/>
      <selection pane="topRight" activeCell="A174" sqref="A174:A179"/>
      <selection pane="bottomLeft" activeCell="A174" sqref="A174:A179"/>
      <selection pane="bottomRight" activeCell="B225" sqref="B225"/>
    </sheetView>
  </sheetViews>
  <sheetFormatPr baseColWidth="10" defaultColWidth="11.44140625" defaultRowHeight="13.8" x14ac:dyDescent="0.25"/>
  <cols>
    <col min="1" max="1" width="10.44140625" style="2" customWidth="1"/>
    <col min="2" max="2" width="8.5546875" style="2" customWidth="1"/>
    <col min="3" max="3" width="10.109375" style="2" bestFit="1" customWidth="1"/>
    <col min="4" max="4" width="11" style="2" bestFit="1" customWidth="1"/>
    <col min="5" max="6" width="11.6640625" style="2" customWidth="1"/>
    <col min="7" max="7" width="2.33203125" style="2" customWidth="1"/>
    <col min="8" max="11" width="11.6640625" style="2" customWidth="1"/>
    <col min="12" max="12" width="11.88671875" style="2" bestFit="1" customWidth="1"/>
    <col min="13" max="16384" width="11.44140625" style="2"/>
  </cols>
  <sheetData>
    <row r="1" spans="1:11" x14ac:dyDescent="0.25">
      <c r="A1" s="306" t="s">
        <v>24</v>
      </c>
      <c r="B1" s="307"/>
      <c r="C1" s="307"/>
      <c r="D1" s="307"/>
      <c r="E1" s="307"/>
      <c r="F1" s="307"/>
      <c r="G1" s="307"/>
      <c r="H1" s="307"/>
      <c r="I1" s="307"/>
      <c r="J1" s="307"/>
      <c r="K1" s="308"/>
    </row>
    <row r="2" spans="1:11" x14ac:dyDescent="0.25">
      <c r="A2" s="287" t="s">
        <v>25</v>
      </c>
      <c r="B2" s="288"/>
      <c r="C2" s="288"/>
      <c r="D2" s="288"/>
      <c r="E2" s="288"/>
      <c r="F2" s="288"/>
      <c r="G2" s="288"/>
      <c r="H2" s="288"/>
      <c r="I2" s="288"/>
      <c r="J2" s="288"/>
      <c r="K2" s="289"/>
    </row>
    <row r="3" spans="1:11" x14ac:dyDescent="0.25">
      <c r="A3" s="287" t="s">
        <v>26</v>
      </c>
      <c r="B3" s="288"/>
      <c r="C3" s="288"/>
      <c r="D3" s="288"/>
      <c r="E3" s="288"/>
      <c r="F3" s="288"/>
      <c r="G3" s="288"/>
      <c r="H3" s="288"/>
      <c r="I3" s="288"/>
      <c r="J3" s="288"/>
      <c r="K3" s="289"/>
    </row>
    <row r="4" spans="1:11" x14ac:dyDescent="0.25">
      <c r="A4" s="287" t="s">
        <v>27</v>
      </c>
      <c r="B4" s="288"/>
      <c r="C4" s="288"/>
      <c r="D4" s="288"/>
      <c r="E4" s="288"/>
      <c r="F4" s="288"/>
      <c r="G4" s="288"/>
      <c r="H4" s="288"/>
      <c r="I4" s="288"/>
      <c r="J4" s="288"/>
      <c r="K4" s="289"/>
    </row>
    <row r="5" spans="1:11" x14ac:dyDescent="0.25">
      <c r="A5" s="290"/>
      <c r="B5" s="291"/>
      <c r="C5" s="291"/>
      <c r="D5" s="291"/>
      <c r="E5" s="291"/>
      <c r="F5" s="291"/>
      <c r="G5" s="291"/>
      <c r="H5" s="291"/>
      <c r="I5" s="291"/>
      <c r="J5" s="291"/>
      <c r="K5" s="309"/>
    </row>
    <row r="6" spans="1:11" ht="15" customHeight="1" x14ac:dyDescent="0.3">
      <c r="A6" s="292" t="s">
        <v>147</v>
      </c>
      <c r="B6" s="293"/>
      <c r="C6" s="293"/>
      <c r="D6" s="293"/>
      <c r="E6" s="293"/>
      <c r="F6" s="293"/>
      <c r="G6" s="293"/>
      <c r="H6" s="293"/>
      <c r="I6" s="293"/>
      <c r="J6" s="293"/>
      <c r="K6" s="294"/>
    </row>
    <row r="7" spans="1:11" ht="15.6" x14ac:dyDescent="0.3">
      <c r="A7" s="292" t="s">
        <v>22</v>
      </c>
      <c r="B7" s="293"/>
      <c r="C7" s="293"/>
      <c r="D7" s="293"/>
      <c r="E7" s="293"/>
      <c r="F7" s="293"/>
      <c r="G7" s="293"/>
      <c r="H7" s="293"/>
      <c r="I7" s="293"/>
      <c r="J7" s="293"/>
      <c r="K7" s="294"/>
    </row>
    <row r="8" spans="1:11" ht="15" customHeight="1" thickBot="1" x14ac:dyDescent="0.3">
      <c r="A8" s="295" t="s">
        <v>170</v>
      </c>
      <c r="B8" s="296"/>
      <c r="C8" s="296"/>
      <c r="D8" s="296"/>
      <c r="E8" s="296"/>
      <c r="F8" s="296"/>
      <c r="G8" s="296"/>
      <c r="H8" s="296"/>
      <c r="I8" s="296"/>
      <c r="J8" s="296"/>
      <c r="K8" s="297"/>
    </row>
    <row r="9" spans="1:11" x14ac:dyDescent="0.25">
      <c r="A9" s="312" t="s">
        <v>0</v>
      </c>
      <c r="B9" s="310" t="s">
        <v>1</v>
      </c>
      <c r="C9" s="300" t="s">
        <v>20</v>
      </c>
      <c r="D9" s="300"/>
      <c r="E9" s="300"/>
      <c r="F9" s="300"/>
      <c r="G9" s="302"/>
      <c r="H9" s="300" t="s">
        <v>21</v>
      </c>
      <c r="I9" s="300"/>
      <c r="J9" s="300"/>
      <c r="K9" s="301"/>
    </row>
    <row r="10" spans="1:11" ht="14.4" thickBot="1" x14ac:dyDescent="0.3">
      <c r="A10" s="313"/>
      <c r="B10" s="311"/>
      <c r="C10" s="25" t="s">
        <v>19</v>
      </c>
      <c r="D10" s="26" t="s">
        <v>2</v>
      </c>
      <c r="E10" s="26" t="s">
        <v>3</v>
      </c>
      <c r="F10" s="26" t="s">
        <v>4</v>
      </c>
      <c r="G10" s="303"/>
      <c r="H10" s="25" t="s">
        <v>19</v>
      </c>
      <c r="I10" s="26" t="s">
        <v>2</v>
      </c>
      <c r="J10" s="26" t="s">
        <v>3</v>
      </c>
      <c r="K10" s="27" t="s">
        <v>4</v>
      </c>
    </row>
    <row r="11" spans="1:11" x14ac:dyDescent="0.25">
      <c r="A11" s="279">
        <v>2004</v>
      </c>
      <c r="B11" s="31" t="s">
        <v>10</v>
      </c>
      <c r="C11" s="7">
        <v>137699</v>
      </c>
      <c r="D11" s="8">
        <v>36881</v>
      </c>
      <c r="E11" s="8">
        <v>34402.999999999993</v>
      </c>
      <c r="F11" s="8">
        <v>66415</v>
      </c>
      <c r="G11" s="14"/>
      <c r="H11" s="7">
        <v>7271</v>
      </c>
      <c r="I11" s="8">
        <v>4004</v>
      </c>
      <c r="J11" s="8"/>
      <c r="K11" s="9">
        <v>3267</v>
      </c>
    </row>
    <row r="12" spans="1:11" x14ac:dyDescent="0.25">
      <c r="A12" s="279"/>
      <c r="B12" s="31" t="s">
        <v>11</v>
      </c>
      <c r="C12" s="7">
        <v>213424.99999999988</v>
      </c>
      <c r="D12" s="8">
        <v>64945.999999999978</v>
      </c>
      <c r="E12" s="8">
        <v>38004.000000000015</v>
      </c>
      <c r="F12" s="8">
        <v>110475.00000000003</v>
      </c>
      <c r="G12" s="14"/>
      <c r="H12" s="7">
        <v>10688</v>
      </c>
      <c r="I12" s="8"/>
      <c r="J12" s="8">
        <v>6156</v>
      </c>
      <c r="K12" s="9">
        <v>4532</v>
      </c>
    </row>
    <row r="13" spans="1:11" x14ac:dyDescent="0.25">
      <c r="A13" s="279"/>
      <c r="B13" s="31" t="s">
        <v>12</v>
      </c>
      <c r="C13" s="7">
        <v>226999</v>
      </c>
      <c r="D13" s="8">
        <v>57795.000000000015</v>
      </c>
      <c r="E13" s="8">
        <v>52911.999999999985</v>
      </c>
      <c r="F13" s="8">
        <v>116291.99999999997</v>
      </c>
      <c r="G13" s="14"/>
      <c r="H13" s="7">
        <v>38934</v>
      </c>
      <c r="I13" s="8">
        <v>3628</v>
      </c>
      <c r="J13" s="8"/>
      <c r="K13" s="9">
        <v>35306</v>
      </c>
    </row>
    <row r="14" spans="1:11" x14ac:dyDescent="0.25">
      <c r="A14" s="279"/>
      <c r="B14" s="31" t="s">
        <v>13</v>
      </c>
      <c r="C14" s="7">
        <v>219939</v>
      </c>
      <c r="D14" s="8">
        <v>77692.999999999985</v>
      </c>
      <c r="E14" s="8">
        <v>40303.999999999993</v>
      </c>
      <c r="F14" s="8">
        <v>101942.00000000001</v>
      </c>
      <c r="G14" s="14"/>
      <c r="H14" s="7">
        <v>32712</v>
      </c>
      <c r="I14" s="8">
        <v>5240</v>
      </c>
      <c r="J14" s="8"/>
      <c r="K14" s="9">
        <v>27472</v>
      </c>
    </row>
    <row r="15" spans="1:11" x14ac:dyDescent="0.25">
      <c r="A15" s="279"/>
      <c r="B15" s="31" t="s">
        <v>14</v>
      </c>
      <c r="C15" s="7">
        <v>211777.00000000009</v>
      </c>
      <c r="D15" s="8">
        <v>25023</v>
      </c>
      <c r="E15" s="8">
        <v>22337.999999999996</v>
      </c>
      <c r="F15" s="8">
        <v>164416.00000000003</v>
      </c>
      <c r="G15" s="14"/>
      <c r="H15" s="7">
        <v>16896</v>
      </c>
      <c r="I15" s="8">
        <v>-900</v>
      </c>
      <c r="J15" s="8"/>
      <c r="K15" s="9">
        <v>17796</v>
      </c>
    </row>
    <row r="16" spans="1:11" x14ac:dyDescent="0.25">
      <c r="A16" s="279"/>
      <c r="B16" s="31" t="s">
        <v>15</v>
      </c>
      <c r="C16" s="7">
        <v>262779.00000000012</v>
      </c>
      <c r="D16" s="8">
        <v>53268.000000000007</v>
      </c>
      <c r="E16" s="8">
        <v>90958</v>
      </c>
      <c r="F16" s="8">
        <v>118552.99999999996</v>
      </c>
      <c r="G16" s="14"/>
      <c r="H16" s="7">
        <v>3625.9999999999995</v>
      </c>
      <c r="I16" s="8">
        <v>2226</v>
      </c>
      <c r="J16" s="8">
        <v>-6102</v>
      </c>
      <c r="K16" s="9">
        <v>7502</v>
      </c>
    </row>
    <row r="17" spans="1:11" ht="14.4" thickBot="1" x14ac:dyDescent="0.3">
      <c r="A17" s="280"/>
      <c r="B17" s="33" t="s">
        <v>16</v>
      </c>
      <c r="C17" s="11">
        <v>128515.00000000004</v>
      </c>
      <c r="D17" s="12">
        <v>14236.999999999996</v>
      </c>
      <c r="E17" s="12">
        <v>47999</v>
      </c>
      <c r="F17" s="12">
        <v>66279.000000000015</v>
      </c>
      <c r="G17" s="20"/>
      <c r="H17" s="11">
        <v>22171</v>
      </c>
      <c r="I17" s="12">
        <v>990</v>
      </c>
      <c r="J17" s="12"/>
      <c r="K17" s="13">
        <v>21181</v>
      </c>
    </row>
    <row r="18" spans="1:11" x14ac:dyDescent="0.25">
      <c r="A18" s="278">
        <v>2005</v>
      </c>
      <c r="B18" s="32" t="s">
        <v>5</v>
      </c>
      <c r="C18" s="4">
        <v>163041.00000000003</v>
      </c>
      <c r="D18" s="5">
        <v>21715.999999999996</v>
      </c>
      <c r="E18" s="5">
        <v>49983.999999999993</v>
      </c>
      <c r="F18" s="5">
        <v>91340.999999999985</v>
      </c>
      <c r="G18" s="19"/>
      <c r="H18" s="4">
        <v>58294.999999999993</v>
      </c>
      <c r="I18" s="5">
        <v>32180</v>
      </c>
      <c r="J18" s="5">
        <v>9010</v>
      </c>
      <c r="K18" s="6">
        <v>17105</v>
      </c>
    </row>
    <row r="19" spans="1:11" x14ac:dyDescent="0.25">
      <c r="A19" s="279"/>
      <c r="B19" s="31" t="s">
        <v>6</v>
      </c>
      <c r="C19" s="7">
        <v>162071.99999999997</v>
      </c>
      <c r="D19" s="8">
        <v>50776.000000000007</v>
      </c>
      <c r="E19" s="8">
        <v>25196.000000000007</v>
      </c>
      <c r="F19" s="8">
        <v>86100</v>
      </c>
      <c r="G19" s="14"/>
      <c r="H19" s="7">
        <v>13847</v>
      </c>
      <c r="I19" s="8">
        <v>2916</v>
      </c>
      <c r="J19" s="8">
        <v>1536</v>
      </c>
      <c r="K19" s="9">
        <v>9395</v>
      </c>
    </row>
    <row r="20" spans="1:11" x14ac:dyDescent="0.25">
      <c r="A20" s="279"/>
      <c r="B20" s="31" t="s">
        <v>7</v>
      </c>
      <c r="C20" s="7">
        <v>214733</v>
      </c>
      <c r="D20" s="8">
        <v>69097</v>
      </c>
      <c r="E20" s="8">
        <v>42606.000000000022</v>
      </c>
      <c r="F20" s="8">
        <v>103030</v>
      </c>
      <c r="G20" s="14"/>
      <c r="H20" s="7">
        <v>4863</v>
      </c>
      <c r="I20" s="8"/>
      <c r="J20" s="8"/>
      <c r="K20" s="9">
        <v>4863</v>
      </c>
    </row>
    <row r="21" spans="1:11" x14ac:dyDescent="0.25">
      <c r="A21" s="279"/>
      <c r="B21" s="31" t="s">
        <v>8</v>
      </c>
      <c r="C21" s="7">
        <v>255312.00000000009</v>
      </c>
      <c r="D21" s="8">
        <v>40306</v>
      </c>
      <c r="E21" s="8">
        <v>88376.000000000029</v>
      </c>
      <c r="F21" s="8">
        <v>126630.00000000003</v>
      </c>
      <c r="G21" s="14"/>
      <c r="H21" s="7">
        <v>70011</v>
      </c>
      <c r="I21" s="8">
        <v>12600</v>
      </c>
      <c r="J21" s="8"/>
      <c r="K21" s="9">
        <v>57411</v>
      </c>
    </row>
    <row r="22" spans="1:11" x14ac:dyDescent="0.25">
      <c r="A22" s="279"/>
      <c r="B22" s="31" t="s">
        <v>9</v>
      </c>
      <c r="C22" s="7">
        <v>217226.00000000012</v>
      </c>
      <c r="D22" s="8">
        <v>64735.999999999985</v>
      </c>
      <c r="E22" s="8">
        <v>50423.000000000007</v>
      </c>
      <c r="F22" s="8">
        <v>102066.99999999999</v>
      </c>
      <c r="G22" s="14"/>
      <c r="H22" s="7">
        <v>67512</v>
      </c>
      <c r="I22" s="8">
        <v>-150</v>
      </c>
      <c r="J22" s="8">
        <v>-54</v>
      </c>
      <c r="K22" s="9">
        <v>67716</v>
      </c>
    </row>
    <row r="23" spans="1:11" x14ac:dyDescent="0.25">
      <c r="A23" s="279"/>
      <c r="B23" s="31" t="s">
        <v>10</v>
      </c>
      <c r="C23" s="7">
        <v>317008</v>
      </c>
      <c r="D23" s="8">
        <v>58141.999999999993</v>
      </c>
      <c r="E23" s="8">
        <v>84498.000000000015</v>
      </c>
      <c r="F23" s="8">
        <v>174368.00000000006</v>
      </c>
      <c r="G23" s="14"/>
      <c r="H23" s="7">
        <v>39069</v>
      </c>
      <c r="I23" s="8">
        <v>16274</v>
      </c>
      <c r="J23" s="8">
        <v>2520</v>
      </c>
      <c r="K23" s="9">
        <v>20275</v>
      </c>
    </row>
    <row r="24" spans="1:11" x14ac:dyDescent="0.25">
      <c r="A24" s="279"/>
      <c r="B24" s="31" t="s">
        <v>11</v>
      </c>
      <c r="C24" s="7">
        <v>215108</v>
      </c>
      <c r="D24" s="8">
        <v>19814.000000000007</v>
      </c>
      <c r="E24" s="8">
        <v>85260.000000000015</v>
      </c>
      <c r="F24" s="8">
        <v>110033.99999999994</v>
      </c>
      <c r="G24" s="14"/>
      <c r="H24" s="7">
        <v>62329</v>
      </c>
      <c r="I24" s="8">
        <v>2520</v>
      </c>
      <c r="J24" s="8">
        <v>1494</v>
      </c>
      <c r="K24" s="9">
        <v>58315</v>
      </c>
    </row>
    <row r="25" spans="1:11" x14ac:dyDescent="0.25">
      <c r="A25" s="279"/>
      <c r="B25" s="31" t="s">
        <v>12</v>
      </c>
      <c r="C25" s="7">
        <v>236863</v>
      </c>
      <c r="D25" s="8">
        <v>46736.000000000007</v>
      </c>
      <c r="E25" s="8">
        <v>34909</v>
      </c>
      <c r="F25" s="8">
        <v>155217.99999999997</v>
      </c>
      <c r="G25" s="14"/>
      <c r="H25" s="7">
        <v>58456</v>
      </c>
      <c r="I25" s="8">
        <v>20152</v>
      </c>
      <c r="J25" s="8">
        <v>2490</v>
      </c>
      <c r="K25" s="9">
        <v>35814</v>
      </c>
    </row>
    <row r="26" spans="1:11" x14ac:dyDescent="0.25">
      <c r="A26" s="279"/>
      <c r="B26" s="31" t="s">
        <v>13</v>
      </c>
      <c r="C26" s="7">
        <v>286452</v>
      </c>
      <c r="D26" s="8">
        <v>86918.999999999971</v>
      </c>
      <c r="E26" s="8">
        <v>52761</v>
      </c>
      <c r="F26" s="8">
        <v>146772</v>
      </c>
      <c r="G26" s="14"/>
      <c r="H26" s="7">
        <v>23010</v>
      </c>
      <c r="I26" s="8"/>
      <c r="J26" s="8">
        <v>6996</v>
      </c>
      <c r="K26" s="9">
        <v>16014</v>
      </c>
    </row>
    <row r="27" spans="1:11" x14ac:dyDescent="0.25">
      <c r="A27" s="279"/>
      <c r="B27" s="31" t="s">
        <v>14</v>
      </c>
      <c r="C27" s="7">
        <v>226390</v>
      </c>
      <c r="D27" s="8">
        <v>39272</v>
      </c>
      <c r="E27" s="8">
        <v>84634.999999999985</v>
      </c>
      <c r="F27" s="8">
        <v>102483</v>
      </c>
      <c r="G27" s="14"/>
      <c r="H27" s="7">
        <v>36939</v>
      </c>
      <c r="I27" s="8">
        <v>5184</v>
      </c>
      <c r="J27" s="8"/>
      <c r="K27" s="9">
        <v>31755</v>
      </c>
    </row>
    <row r="28" spans="1:11" x14ac:dyDescent="0.25">
      <c r="A28" s="279"/>
      <c r="B28" s="31" t="s">
        <v>15</v>
      </c>
      <c r="C28" s="7">
        <v>302455.99999999994</v>
      </c>
      <c r="D28" s="8">
        <v>72419</v>
      </c>
      <c r="E28" s="8">
        <v>58045.000000000015</v>
      </c>
      <c r="F28" s="8">
        <v>171992</v>
      </c>
      <c r="G28" s="14"/>
      <c r="H28" s="7">
        <v>47490</v>
      </c>
      <c r="I28" s="8">
        <v>10849</v>
      </c>
      <c r="J28" s="8">
        <v>1411</v>
      </c>
      <c r="K28" s="9">
        <v>35230</v>
      </c>
    </row>
    <row r="29" spans="1:11" ht="14.4" thickBot="1" x14ac:dyDescent="0.3">
      <c r="A29" s="280"/>
      <c r="B29" s="33" t="s">
        <v>16</v>
      </c>
      <c r="C29" s="11">
        <v>202673.00000000003</v>
      </c>
      <c r="D29" s="12">
        <v>23680.999999999996</v>
      </c>
      <c r="E29" s="12">
        <v>50623.000000000015</v>
      </c>
      <c r="F29" s="12">
        <v>128369.00000000001</v>
      </c>
      <c r="G29" s="20"/>
      <c r="H29" s="11">
        <v>47476</v>
      </c>
      <c r="I29" s="12">
        <v>0</v>
      </c>
      <c r="J29" s="12">
        <v>11310</v>
      </c>
      <c r="K29" s="13">
        <v>36166</v>
      </c>
    </row>
    <row r="30" spans="1:11" x14ac:dyDescent="0.25">
      <c r="A30" s="278">
        <v>2006</v>
      </c>
      <c r="B30" s="34" t="s">
        <v>5</v>
      </c>
      <c r="C30" s="16">
        <v>271129.00000000006</v>
      </c>
      <c r="D30" s="17">
        <v>100043</v>
      </c>
      <c r="E30" s="17">
        <v>42494</v>
      </c>
      <c r="F30" s="17">
        <v>128591.99999999999</v>
      </c>
      <c r="G30" s="21"/>
      <c r="H30" s="16">
        <v>16116</v>
      </c>
      <c r="I30" s="17">
        <v>-26</v>
      </c>
      <c r="J30" s="17"/>
      <c r="K30" s="18">
        <v>16142</v>
      </c>
    </row>
    <row r="31" spans="1:11" x14ac:dyDescent="0.25">
      <c r="A31" s="279"/>
      <c r="B31" s="31" t="s">
        <v>6</v>
      </c>
      <c r="C31" s="7">
        <v>139530.00000000003</v>
      </c>
      <c r="D31" s="8">
        <v>26740.000000000004</v>
      </c>
      <c r="E31" s="8">
        <v>7839</v>
      </c>
      <c r="F31" s="8">
        <v>104950.99999999994</v>
      </c>
      <c r="G31" s="14"/>
      <c r="H31" s="7">
        <v>8286.9999999999982</v>
      </c>
      <c r="I31" s="8">
        <v>0</v>
      </c>
      <c r="J31" s="8"/>
      <c r="K31" s="9">
        <v>8287</v>
      </c>
    </row>
    <row r="32" spans="1:11" x14ac:dyDescent="0.25">
      <c r="A32" s="279"/>
      <c r="B32" s="31" t="s">
        <v>7</v>
      </c>
      <c r="C32" s="7">
        <v>281723.00000000006</v>
      </c>
      <c r="D32" s="8">
        <v>81310.999999999985</v>
      </c>
      <c r="E32" s="8">
        <v>53422</v>
      </c>
      <c r="F32" s="8">
        <v>146990</v>
      </c>
      <c r="G32" s="14"/>
      <c r="H32" s="7">
        <v>48571</v>
      </c>
      <c r="I32" s="8">
        <v>13097</v>
      </c>
      <c r="J32" s="8">
        <v>11616</v>
      </c>
      <c r="K32" s="9">
        <v>23858</v>
      </c>
    </row>
    <row r="33" spans="1:11" x14ac:dyDescent="0.25">
      <c r="A33" s="279"/>
      <c r="B33" s="31" t="s">
        <v>8</v>
      </c>
      <c r="C33" s="7">
        <v>261981.00000000009</v>
      </c>
      <c r="D33" s="8">
        <v>65940</v>
      </c>
      <c r="E33" s="8">
        <v>55961.000000000015</v>
      </c>
      <c r="F33" s="8">
        <v>140080</v>
      </c>
      <c r="G33" s="14"/>
      <c r="H33" s="7">
        <v>52012.999999999993</v>
      </c>
      <c r="I33" s="8">
        <v>2627</v>
      </c>
      <c r="J33" s="8">
        <v>8520</v>
      </c>
      <c r="K33" s="9">
        <v>40866</v>
      </c>
    </row>
    <row r="34" spans="1:11" x14ac:dyDescent="0.25">
      <c r="A34" s="279"/>
      <c r="B34" s="31" t="s">
        <v>9</v>
      </c>
      <c r="C34" s="7">
        <v>209494.99999999997</v>
      </c>
      <c r="D34" s="8">
        <v>16685.000000000004</v>
      </c>
      <c r="E34" s="8">
        <v>60585.000000000007</v>
      </c>
      <c r="F34" s="8">
        <v>132224.99999999997</v>
      </c>
      <c r="G34" s="14"/>
      <c r="H34" s="7">
        <v>18317</v>
      </c>
      <c r="I34" s="8">
        <v>5299</v>
      </c>
      <c r="J34" s="8">
        <v>4930</v>
      </c>
      <c r="K34" s="9">
        <v>8088</v>
      </c>
    </row>
    <row r="35" spans="1:11" x14ac:dyDescent="0.25">
      <c r="A35" s="279"/>
      <c r="B35" s="31" t="s">
        <v>10</v>
      </c>
      <c r="C35" s="7">
        <v>266739.00000000006</v>
      </c>
      <c r="D35" s="8">
        <v>19163</v>
      </c>
      <c r="E35" s="8">
        <v>66262</v>
      </c>
      <c r="F35" s="8">
        <v>181313.99999999997</v>
      </c>
      <c r="G35" s="14"/>
      <c r="H35" s="7">
        <v>19831</v>
      </c>
      <c r="I35" s="8">
        <v>14426</v>
      </c>
      <c r="J35" s="8">
        <v>3900</v>
      </c>
      <c r="K35" s="9">
        <v>1504.9999999999989</v>
      </c>
    </row>
    <row r="36" spans="1:11" x14ac:dyDescent="0.25">
      <c r="A36" s="279"/>
      <c r="B36" s="31" t="s">
        <v>11</v>
      </c>
      <c r="C36" s="7">
        <v>298153.00000000012</v>
      </c>
      <c r="D36" s="8">
        <v>37706</v>
      </c>
      <c r="E36" s="8">
        <v>64165.000000000007</v>
      </c>
      <c r="F36" s="8">
        <v>196282.00000000006</v>
      </c>
      <c r="G36" s="14"/>
      <c r="H36" s="7">
        <v>27146.000000000004</v>
      </c>
      <c r="I36" s="8">
        <v>5552</v>
      </c>
      <c r="J36" s="8">
        <v>7015</v>
      </c>
      <c r="K36" s="9">
        <v>14579.000000000002</v>
      </c>
    </row>
    <row r="37" spans="1:11" x14ac:dyDescent="0.25">
      <c r="A37" s="279"/>
      <c r="B37" s="31" t="s">
        <v>12</v>
      </c>
      <c r="C37" s="7">
        <v>356670.99999999983</v>
      </c>
      <c r="D37" s="8">
        <v>67371</v>
      </c>
      <c r="E37" s="8">
        <v>65981</v>
      </c>
      <c r="F37" s="8">
        <v>223319.00000000012</v>
      </c>
      <c r="G37" s="14"/>
      <c r="H37" s="7">
        <v>70241</v>
      </c>
      <c r="I37" s="8">
        <v>25089</v>
      </c>
      <c r="J37" s="8">
        <v>12717</v>
      </c>
      <c r="K37" s="9">
        <v>32434.999999999996</v>
      </c>
    </row>
    <row r="38" spans="1:11" x14ac:dyDescent="0.25">
      <c r="A38" s="279"/>
      <c r="B38" s="31" t="s">
        <v>13</v>
      </c>
      <c r="C38" s="7">
        <v>286865.00000000023</v>
      </c>
      <c r="D38" s="8">
        <v>29436.999999999996</v>
      </c>
      <c r="E38" s="8">
        <v>39328</v>
      </c>
      <c r="F38" s="8">
        <v>218100.00000000009</v>
      </c>
      <c r="G38" s="14"/>
      <c r="H38" s="7">
        <v>34354</v>
      </c>
      <c r="I38" s="8">
        <v>4662</v>
      </c>
      <c r="J38" s="8">
        <v>23120</v>
      </c>
      <c r="K38" s="9">
        <v>6571.9999999999982</v>
      </c>
    </row>
    <row r="39" spans="1:11" x14ac:dyDescent="0.25">
      <c r="A39" s="279"/>
      <c r="B39" s="31" t="s">
        <v>14</v>
      </c>
      <c r="C39" s="7">
        <v>300847.00000000012</v>
      </c>
      <c r="D39" s="8">
        <v>25028.000000000004</v>
      </c>
      <c r="E39" s="8">
        <v>77673</v>
      </c>
      <c r="F39" s="8">
        <v>198146.00000000012</v>
      </c>
      <c r="G39" s="14"/>
      <c r="H39" s="7">
        <v>41101</v>
      </c>
      <c r="I39" s="8">
        <v>414</v>
      </c>
      <c r="J39" s="8">
        <v>17746</v>
      </c>
      <c r="K39" s="9">
        <v>22940.999999999993</v>
      </c>
    </row>
    <row r="40" spans="1:11" x14ac:dyDescent="0.25">
      <c r="A40" s="279"/>
      <c r="B40" s="31" t="s">
        <v>15</v>
      </c>
      <c r="C40" s="7">
        <v>258135.99999999985</v>
      </c>
      <c r="D40" s="8">
        <v>12336.999999999998</v>
      </c>
      <c r="E40" s="8">
        <v>39562</v>
      </c>
      <c r="F40" s="8">
        <v>206236.99999999985</v>
      </c>
      <c r="G40" s="14"/>
      <c r="H40" s="7">
        <v>25792</v>
      </c>
      <c r="I40" s="8">
        <v>197</v>
      </c>
      <c r="J40" s="8">
        <v>7939</v>
      </c>
      <c r="K40" s="9">
        <v>17656.000000000004</v>
      </c>
    </row>
    <row r="41" spans="1:11" ht="14.4" thickBot="1" x14ac:dyDescent="0.3">
      <c r="A41" s="280"/>
      <c r="B41" s="33" t="s">
        <v>16</v>
      </c>
      <c r="C41" s="11">
        <v>249735</v>
      </c>
      <c r="D41" s="12">
        <v>19745</v>
      </c>
      <c r="E41" s="12">
        <v>68489</v>
      </c>
      <c r="F41" s="12">
        <v>161501</v>
      </c>
      <c r="G41" s="20"/>
      <c r="H41" s="11">
        <v>44265</v>
      </c>
      <c r="I41" s="12">
        <v>937</v>
      </c>
      <c r="J41" s="12">
        <v>3614</v>
      </c>
      <c r="K41" s="13">
        <v>39714</v>
      </c>
    </row>
    <row r="42" spans="1:11" x14ac:dyDescent="0.25">
      <c r="A42" s="278">
        <v>2007</v>
      </c>
      <c r="B42" s="34" t="s">
        <v>5</v>
      </c>
      <c r="C42" s="16">
        <v>329016.00000000006</v>
      </c>
      <c r="D42" s="17">
        <v>30086</v>
      </c>
      <c r="E42" s="17">
        <v>52266.999999999993</v>
      </c>
      <c r="F42" s="17">
        <v>246662.99999999994</v>
      </c>
      <c r="G42" s="21"/>
      <c r="H42" s="16">
        <v>72117.000000000015</v>
      </c>
      <c r="I42" s="17">
        <v>38617</v>
      </c>
      <c r="J42" s="17">
        <v>3853</v>
      </c>
      <c r="K42" s="18">
        <v>29647.000000000004</v>
      </c>
    </row>
    <row r="43" spans="1:11" x14ac:dyDescent="0.25">
      <c r="A43" s="279"/>
      <c r="B43" s="31" t="s">
        <v>6</v>
      </c>
      <c r="C43" s="7">
        <v>329016.00000000006</v>
      </c>
      <c r="D43" s="8">
        <v>30086</v>
      </c>
      <c r="E43" s="8">
        <v>52266.999999999993</v>
      </c>
      <c r="F43" s="8">
        <v>246662.99999999994</v>
      </c>
      <c r="G43" s="14"/>
      <c r="H43" s="7">
        <v>72117.000000000015</v>
      </c>
      <c r="I43" s="8">
        <v>38617</v>
      </c>
      <c r="J43" s="8">
        <v>3853</v>
      </c>
      <c r="K43" s="9">
        <v>29647.000000000004</v>
      </c>
    </row>
    <row r="44" spans="1:11" x14ac:dyDescent="0.25">
      <c r="A44" s="279"/>
      <c r="B44" s="31" t="s">
        <v>7</v>
      </c>
      <c r="C44" s="7">
        <v>171401</v>
      </c>
      <c r="D44" s="8">
        <v>3567</v>
      </c>
      <c r="E44" s="8">
        <v>38305</v>
      </c>
      <c r="F44" s="8">
        <v>129528.99999999996</v>
      </c>
      <c r="G44" s="14"/>
      <c r="H44" s="7">
        <v>54469.999999999993</v>
      </c>
      <c r="I44" s="8">
        <v>32815</v>
      </c>
      <c r="J44" s="8">
        <v>13747</v>
      </c>
      <c r="K44" s="9">
        <v>7908</v>
      </c>
    </row>
    <row r="45" spans="1:11" x14ac:dyDescent="0.25">
      <c r="A45" s="279"/>
      <c r="B45" s="31" t="s">
        <v>8</v>
      </c>
      <c r="C45" s="7">
        <v>289665.99999999988</v>
      </c>
      <c r="D45" s="8">
        <v>27885</v>
      </c>
      <c r="E45" s="8">
        <v>98134</v>
      </c>
      <c r="F45" s="8">
        <v>163646.99999999991</v>
      </c>
      <c r="G45" s="14"/>
      <c r="H45" s="7">
        <v>17876</v>
      </c>
      <c r="I45" s="8">
        <v>1398</v>
      </c>
      <c r="J45" s="8">
        <v>6350</v>
      </c>
      <c r="K45" s="9">
        <v>10128</v>
      </c>
    </row>
    <row r="46" spans="1:11" x14ac:dyDescent="0.25">
      <c r="A46" s="279"/>
      <c r="B46" s="31" t="s">
        <v>9</v>
      </c>
      <c r="C46" s="7">
        <v>222583.00000000006</v>
      </c>
      <c r="D46" s="8">
        <v>35017</v>
      </c>
      <c r="E46" s="8">
        <v>20639</v>
      </c>
      <c r="F46" s="8">
        <v>166927.00000000006</v>
      </c>
      <c r="G46" s="14"/>
      <c r="H46" s="7">
        <v>37418</v>
      </c>
      <c r="I46" s="8">
        <v>-1347.9999999999995</v>
      </c>
      <c r="J46" s="8">
        <v>13425.999999999998</v>
      </c>
      <c r="K46" s="9">
        <v>25340</v>
      </c>
    </row>
    <row r="47" spans="1:11" x14ac:dyDescent="0.25">
      <c r="A47" s="279"/>
      <c r="B47" s="31" t="s">
        <v>10</v>
      </c>
      <c r="C47" s="7">
        <v>276840</v>
      </c>
      <c r="D47" s="8">
        <v>31126.999999999996</v>
      </c>
      <c r="E47" s="8">
        <v>16910</v>
      </c>
      <c r="F47" s="8">
        <v>228802.99999999994</v>
      </c>
      <c r="G47" s="14"/>
      <c r="H47" s="7">
        <v>19877.999999999993</v>
      </c>
      <c r="I47" s="8">
        <v>4048</v>
      </c>
      <c r="J47" s="8">
        <v>864</v>
      </c>
      <c r="K47" s="9">
        <v>14965.999999999998</v>
      </c>
    </row>
    <row r="48" spans="1:11" x14ac:dyDescent="0.25">
      <c r="A48" s="279"/>
      <c r="B48" s="31" t="s">
        <v>11</v>
      </c>
      <c r="C48" s="7">
        <v>243400.00000000017</v>
      </c>
      <c r="D48" s="8">
        <v>35610</v>
      </c>
      <c r="E48" s="8">
        <v>28415.999999999993</v>
      </c>
      <c r="F48" s="8">
        <v>179374</v>
      </c>
      <c r="G48" s="14"/>
      <c r="H48" s="7">
        <v>69372.999999999985</v>
      </c>
      <c r="I48" s="8">
        <v>39734</v>
      </c>
      <c r="J48" s="8">
        <v>7578.0000000000009</v>
      </c>
      <c r="K48" s="9">
        <v>22061</v>
      </c>
    </row>
    <row r="49" spans="1:11" x14ac:dyDescent="0.25">
      <c r="A49" s="279"/>
      <c r="B49" s="31" t="s">
        <v>12</v>
      </c>
      <c r="C49" s="7">
        <v>251170.99999999997</v>
      </c>
      <c r="D49" s="8">
        <v>50371.000000000007</v>
      </c>
      <c r="E49" s="8">
        <v>29459</v>
      </c>
      <c r="F49" s="8">
        <v>171341.00000000003</v>
      </c>
      <c r="G49" s="14"/>
      <c r="H49" s="7">
        <v>12465.999999999996</v>
      </c>
      <c r="I49" s="8">
        <v>-8802</v>
      </c>
      <c r="J49" s="8">
        <v>3657</v>
      </c>
      <c r="K49" s="9">
        <v>17611</v>
      </c>
    </row>
    <row r="50" spans="1:11" x14ac:dyDescent="0.25">
      <c r="A50" s="279"/>
      <c r="B50" s="31" t="s">
        <v>13</v>
      </c>
      <c r="C50" s="7">
        <v>275932.99999999983</v>
      </c>
      <c r="D50" s="8">
        <v>28297</v>
      </c>
      <c r="E50" s="8">
        <v>59093.999999999993</v>
      </c>
      <c r="F50" s="8">
        <v>188542</v>
      </c>
      <c r="G50" s="14"/>
      <c r="H50" s="7">
        <v>45049.999999999985</v>
      </c>
      <c r="I50" s="8">
        <v>1744</v>
      </c>
      <c r="J50" s="8">
        <v>7790</v>
      </c>
      <c r="K50" s="9">
        <v>35516</v>
      </c>
    </row>
    <row r="51" spans="1:11" x14ac:dyDescent="0.25">
      <c r="A51" s="279"/>
      <c r="B51" s="31" t="s">
        <v>14</v>
      </c>
      <c r="C51" s="7">
        <v>194515.00000000006</v>
      </c>
      <c r="D51" s="8">
        <v>26996</v>
      </c>
      <c r="E51" s="8">
        <v>33808</v>
      </c>
      <c r="F51" s="8">
        <v>133710.99999999997</v>
      </c>
      <c r="G51" s="14"/>
      <c r="H51" s="7">
        <v>41663.000000000007</v>
      </c>
      <c r="I51" s="8">
        <v>1003.0000000000002</v>
      </c>
      <c r="J51" s="8">
        <v>19114</v>
      </c>
      <c r="K51" s="9">
        <v>21546</v>
      </c>
    </row>
    <row r="52" spans="1:11" x14ac:dyDescent="0.25">
      <c r="A52" s="279"/>
      <c r="B52" s="31" t="s">
        <v>15</v>
      </c>
      <c r="C52" s="7">
        <v>297169.99999999994</v>
      </c>
      <c r="D52" s="8">
        <v>40135</v>
      </c>
      <c r="E52" s="8">
        <v>69147.000000000015</v>
      </c>
      <c r="F52" s="8">
        <v>187888.00000000006</v>
      </c>
      <c r="G52" s="14"/>
      <c r="H52" s="7">
        <v>2683.0000000000014</v>
      </c>
      <c r="I52" s="8">
        <v>2912</v>
      </c>
      <c r="J52" s="8">
        <v>3684</v>
      </c>
      <c r="K52" s="9">
        <v>-3913</v>
      </c>
    </row>
    <row r="53" spans="1:11" ht="14.4" thickBot="1" x14ac:dyDescent="0.3">
      <c r="A53" s="280"/>
      <c r="B53" s="33" t="s">
        <v>16</v>
      </c>
      <c r="C53" s="11">
        <v>208701.99999999994</v>
      </c>
      <c r="D53" s="12">
        <v>43450</v>
      </c>
      <c r="E53" s="12">
        <v>19053.999999999996</v>
      </c>
      <c r="F53" s="12">
        <v>146198.00000000003</v>
      </c>
      <c r="G53" s="20"/>
      <c r="H53" s="11">
        <v>12525</v>
      </c>
      <c r="I53" s="12">
        <v>4329</v>
      </c>
      <c r="J53" s="12">
        <v>4944</v>
      </c>
      <c r="K53" s="13">
        <v>3252</v>
      </c>
    </row>
    <row r="54" spans="1:11" x14ac:dyDescent="0.25">
      <c r="A54" s="278">
        <v>2008</v>
      </c>
      <c r="B54" s="34" t="s">
        <v>5</v>
      </c>
      <c r="C54" s="16">
        <v>211640.00000000012</v>
      </c>
      <c r="D54" s="17">
        <v>14182</v>
      </c>
      <c r="E54" s="17">
        <v>31699.000000000011</v>
      </c>
      <c r="F54" s="17">
        <v>165759.00000000003</v>
      </c>
      <c r="G54" s="21"/>
      <c r="H54" s="16">
        <v>27141.000000000004</v>
      </c>
      <c r="I54" s="17">
        <v>-1095</v>
      </c>
      <c r="J54" s="17">
        <v>11575</v>
      </c>
      <c r="K54" s="18">
        <v>16661</v>
      </c>
    </row>
    <row r="55" spans="1:11" x14ac:dyDescent="0.25">
      <c r="A55" s="279"/>
      <c r="B55" s="31" t="s">
        <v>6</v>
      </c>
      <c r="C55" s="7">
        <v>311983.00000000029</v>
      </c>
      <c r="D55" s="8">
        <v>63925</v>
      </c>
      <c r="E55" s="8">
        <v>24631</v>
      </c>
      <c r="F55" s="8">
        <v>223426.99999999983</v>
      </c>
      <c r="G55" s="14"/>
      <c r="H55" s="7">
        <v>35189.999999999993</v>
      </c>
      <c r="I55" s="8">
        <v>10004</v>
      </c>
      <c r="J55" s="8">
        <v>6096</v>
      </c>
      <c r="K55" s="9">
        <v>19090</v>
      </c>
    </row>
    <row r="56" spans="1:11" x14ac:dyDescent="0.25">
      <c r="A56" s="279"/>
      <c r="B56" s="31" t="s">
        <v>7</v>
      </c>
      <c r="C56" s="7">
        <v>230982.99999999997</v>
      </c>
      <c r="D56" s="8">
        <v>1011.9999999999999</v>
      </c>
      <c r="E56" s="8">
        <v>62154.000000000015</v>
      </c>
      <c r="F56" s="8">
        <v>167817.00000000003</v>
      </c>
      <c r="G56" s="14"/>
      <c r="H56" s="7">
        <v>43041.999999999993</v>
      </c>
      <c r="I56" s="8">
        <v>4305.9999999999991</v>
      </c>
      <c r="J56" s="8">
        <v>24166</v>
      </c>
      <c r="K56" s="9">
        <v>14569.999999999998</v>
      </c>
    </row>
    <row r="57" spans="1:11" x14ac:dyDescent="0.25">
      <c r="A57" s="279"/>
      <c r="B57" s="31" t="s">
        <v>8</v>
      </c>
      <c r="C57" s="7">
        <v>170900.99999999991</v>
      </c>
      <c r="D57" s="8">
        <v>1864</v>
      </c>
      <c r="E57" s="8">
        <v>49969.999999999993</v>
      </c>
      <c r="F57" s="8">
        <v>119066.99999999996</v>
      </c>
      <c r="G57" s="14"/>
      <c r="H57" s="7">
        <v>69265.000000000015</v>
      </c>
      <c r="I57" s="8">
        <v>29711</v>
      </c>
      <c r="J57" s="8">
        <v>5818.0000000000009</v>
      </c>
      <c r="K57" s="9">
        <v>33736</v>
      </c>
    </row>
    <row r="58" spans="1:11" x14ac:dyDescent="0.25">
      <c r="A58" s="279"/>
      <c r="B58" s="31" t="s">
        <v>9</v>
      </c>
      <c r="C58" s="7">
        <v>208697.00000000012</v>
      </c>
      <c r="D58" s="8">
        <v>9453</v>
      </c>
      <c r="E58" s="8">
        <v>53152</v>
      </c>
      <c r="F58" s="8">
        <v>146092</v>
      </c>
      <c r="G58" s="14"/>
      <c r="H58" s="7">
        <v>84944.999999999985</v>
      </c>
      <c r="I58" s="8">
        <v>6417</v>
      </c>
      <c r="J58" s="8">
        <v>32769</v>
      </c>
      <c r="K58" s="9">
        <v>45759</v>
      </c>
    </row>
    <row r="59" spans="1:11" x14ac:dyDescent="0.25">
      <c r="A59" s="279"/>
      <c r="B59" s="31" t="s">
        <v>10</v>
      </c>
      <c r="C59" s="7">
        <v>157086.99999999988</v>
      </c>
      <c r="D59" s="8">
        <v>434</v>
      </c>
      <c r="E59" s="8">
        <v>28723.999999999996</v>
      </c>
      <c r="F59" s="8">
        <v>127928.99999999997</v>
      </c>
      <c r="G59" s="14"/>
      <c r="H59" s="7">
        <v>98780.000000000044</v>
      </c>
      <c r="I59" s="8">
        <v>-5715.0000000000018</v>
      </c>
      <c r="J59" s="8">
        <v>26096</v>
      </c>
      <c r="K59" s="9">
        <v>78399</v>
      </c>
    </row>
    <row r="60" spans="1:11" x14ac:dyDescent="0.25">
      <c r="A60" s="279"/>
      <c r="B60" s="31" t="s">
        <v>11</v>
      </c>
      <c r="C60" s="7">
        <v>177300.00000000006</v>
      </c>
      <c r="D60" s="8">
        <v>32654</v>
      </c>
      <c r="E60" s="8">
        <v>47327.000000000007</v>
      </c>
      <c r="F60" s="8">
        <v>97319.000000000029</v>
      </c>
      <c r="G60" s="14"/>
      <c r="H60" s="7">
        <v>55480</v>
      </c>
      <c r="I60" s="8">
        <v>2236</v>
      </c>
      <c r="J60" s="8">
        <v>28146.000000000004</v>
      </c>
      <c r="K60" s="9">
        <v>25098</v>
      </c>
    </row>
    <row r="61" spans="1:11" x14ac:dyDescent="0.25">
      <c r="A61" s="279"/>
      <c r="B61" s="31" t="s">
        <v>12</v>
      </c>
      <c r="C61" s="7">
        <v>181532.71999999997</v>
      </c>
      <c r="D61" s="8">
        <v>26755</v>
      </c>
      <c r="E61" s="8">
        <v>46038.720000000008</v>
      </c>
      <c r="F61" s="8">
        <v>108739</v>
      </c>
      <c r="G61" s="14"/>
      <c r="H61" s="7">
        <v>63183.000000000007</v>
      </c>
      <c r="I61" s="8">
        <v>3382.0000000000005</v>
      </c>
      <c r="J61" s="8">
        <v>12221</v>
      </c>
      <c r="K61" s="9">
        <v>47580</v>
      </c>
    </row>
    <row r="62" spans="1:11" x14ac:dyDescent="0.25">
      <c r="A62" s="279"/>
      <c r="B62" s="31" t="s">
        <v>13</v>
      </c>
      <c r="C62" s="7">
        <v>163858.99999999994</v>
      </c>
      <c r="D62" s="8">
        <v>-17566</v>
      </c>
      <c r="E62" s="8">
        <v>80237.000000000015</v>
      </c>
      <c r="F62" s="8">
        <v>101187.99999999994</v>
      </c>
      <c r="G62" s="14"/>
      <c r="H62" s="7">
        <v>49942</v>
      </c>
      <c r="I62" s="8">
        <v>24439.999999999996</v>
      </c>
      <c r="J62" s="8">
        <v>16936</v>
      </c>
      <c r="K62" s="9">
        <v>8566</v>
      </c>
    </row>
    <row r="63" spans="1:11" x14ac:dyDescent="0.25">
      <c r="A63" s="279"/>
      <c r="B63" s="31" t="s">
        <v>14</v>
      </c>
      <c r="C63" s="7">
        <v>162718.99999999991</v>
      </c>
      <c r="D63" s="8">
        <v>21377</v>
      </c>
      <c r="E63" s="8">
        <v>41702</v>
      </c>
      <c r="F63" s="8">
        <v>99640.000000000044</v>
      </c>
      <c r="G63" s="14"/>
      <c r="H63" s="7">
        <v>48417.000000000007</v>
      </c>
      <c r="I63" s="8">
        <v>835.99999999999932</v>
      </c>
      <c r="J63" s="8">
        <v>10289.000000000002</v>
      </c>
      <c r="K63" s="9">
        <v>37291.999999999993</v>
      </c>
    </row>
    <row r="64" spans="1:11" x14ac:dyDescent="0.25">
      <c r="A64" s="279"/>
      <c r="B64" s="31" t="s">
        <v>15</v>
      </c>
      <c r="C64" s="7">
        <v>184867.50000000012</v>
      </c>
      <c r="D64" s="8">
        <v>29086</v>
      </c>
      <c r="E64" s="8">
        <v>22985.999999999996</v>
      </c>
      <c r="F64" s="8">
        <v>132795.50000000006</v>
      </c>
      <c r="G64" s="14"/>
      <c r="H64" s="7">
        <v>41524</v>
      </c>
      <c r="I64" s="8">
        <v>4321</v>
      </c>
      <c r="J64" s="8">
        <v>18056</v>
      </c>
      <c r="K64" s="9">
        <v>19147</v>
      </c>
    </row>
    <row r="65" spans="1:11" ht="14.4" thickBot="1" x14ac:dyDescent="0.3">
      <c r="A65" s="280"/>
      <c r="B65" s="33" t="s">
        <v>16</v>
      </c>
      <c r="C65" s="11">
        <v>64849.359999999964</v>
      </c>
      <c r="D65" s="12">
        <v>8160</v>
      </c>
      <c r="E65" s="12">
        <v>31206.360000000004</v>
      </c>
      <c r="F65" s="12">
        <v>25482.999999999996</v>
      </c>
      <c r="G65" s="20"/>
      <c r="H65" s="11">
        <v>26757.999999999996</v>
      </c>
      <c r="I65" s="12">
        <v>1054</v>
      </c>
      <c r="J65" s="12">
        <v>6989</v>
      </c>
      <c r="K65" s="13">
        <v>18715</v>
      </c>
    </row>
    <row r="66" spans="1:11" x14ac:dyDescent="0.25">
      <c r="A66" s="278">
        <v>2009</v>
      </c>
      <c r="B66" s="34" t="s">
        <v>5</v>
      </c>
      <c r="C66" s="16">
        <v>95469.000000000073</v>
      </c>
      <c r="D66" s="17">
        <v>8117</v>
      </c>
      <c r="E66" s="17">
        <v>39030.000000000015</v>
      </c>
      <c r="F66" s="17">
        <v>48322.000000000007</v>
      </c>
      <c r="G66" s="21"/>
      <c r="H66" s="16">
        <v>9373</v>
      </c>
      <c r="I66" s="17">
        <v>2716</v>
      </c>
      <c r="J66" s="17">
        <v>4536</v>
      </c>
      <c r="K66" s="18">
        <v>2121</v>
      </c>
    </row>
    <row r="67" spans="1:11" x14ac:dyDescent="0.25">
      <c r="A67" s="279"/>
      <c r="B67" s="31" t="s">
        <v>6</v>
      </c>
      <c r="C67" s="7">
        <v>64446.000000000015</v>
      </c>
      <c r="D67" s="8">
        <v>256</v>
      </c>
      <c r="E67" s="8">
        <v>38344.000000000007</v>
      </c>
      <c r="F67" s="8">
        <v>25845.999999999989</v>
      </c>
      <c r="G67" s="14"/>
      <c r="H67" s="7">
        <v>20461</v>
      </c>
      <c r="I67" s="8">
        <v>731</v>
      </c>
      <c r="J67" s="8">
        <v>2506</v>
      </c>
      <c r="K67" s="9">
        <v>17224</v>
      </c>
    </row>
    <row r="68" spans="1:11" x14ac:dyDescent="0.25">
      <c r="A68" s="279"/>
      <c r="B68" s="31" t="s">
        <v>7</v>
      </c>
      <c r="C68" s="7">
        <v>151668.00000000003</v>
      </c>
      <c r="D68" s="8">
        <v>262</v>
      </c>
      <c r="E68" s="8">
        <v>35318.000000000007</v>
      </c>
      <c r="F68" s="8">
        <v>116087.99999999999</v>
      </c>
      <c r="G68" s="14"/>
      <c r="H68" s="7">
        <v>61796</v>
      </c>
      <c r="I68" s="8">
        <v>1204</v>
      </c>
      <c r="J68" s="8">
        <v>22395.000000000004</v>
      </c>
      <c r="K68" s="9">
        <v>38197</v>
      </c>
    </row>
    <row r="69" spans="1:11" x14ac:dyDescent="0.25">
      <c r="A69" s="279"/>
      <c r="B69" s="31" t="s">
        <v>8</v>
      </c>
      <c r="C69" s="7">
        <v>151185.28</v>
      </c>
      <c r="D69" s="8">
        <v>31514.6</v>
      </c>
      <c r="E69" s="8">
        <v>56845.680000000008</v>
      </c>
      <c r="F69" s="8">
        <v>62825.000000000015</v>
      </c>
      <c r="G69" s="14"/>
      <c r="H69" s="7">
        <v>22100</v>
      </c>
      <c r="I69" s="8">
        <v>-2162</v>
      </c>
      <c r="J69" s="8">
        <v>16094</v>
      </c>
      <c r="K69" s="9">
        <v>8167.9999999999991</v>
      </c>
    </row>
    <row r="70" spans="1:11" x14ac:dyDescent="0.25">
      <c r="A70" s="279"/>
      <c r="B70" s="31" t="s">
        <v>9</v>
      </c>
      <c r="C70" s="7">
        <v>160659.99999999988</v>
      </c>
      <c r="D70" s="8">
        <v>22282</v>
      </c>
      <c r="E70" s="8">
        <v>65585.000000000015</v>
      </c>
      <c r="F70" s="8">
        <v>72793</v>
      </c>
      <c r="G70" s="14"/>
      <c r="H70" s="7">
        <v>21255</v>
      </c>
      <c r="I70" s="8">
        <v>603</v>
      </c>
      <c r="J70" s="8">
        <v>9854</v>
      </c>
      <c r="K70" s="9">
        <v>10798.000000000002</v>
      </c>
    </row>
    <row r="71" spans="1:11" x14ac:dyDescent="0.25">
      <c r="A71" s="279"/>
      <c r="B71" s="31" t="s">
        <v>10</v>
      </c>
      <c r="C71" s="7">
        <v>146091.63999999993</v>
      </c>
      <c r="D71" s="8">
        <v>4416</v>
      </c>
      <c r="E71" s="8">
        <v>59041.999999999985</v>
      </c>
      <c r="F71" s="8">
        <v>82633.640000000014</v>
      </c>
      <c r="G71" s="14"/>
      <c r="H71" s="7">
        <v>48387</v>
      </c>
      <c r="I71" s="8">
        <v>4374</v>
      </c>
      <c r="J71" s="8">
        <v>44751</v>
      </c>
      <c r="K71" s="9">
        <v>-738</v>
      </c>
    </row>
    <row r="72" spans="1:11" x14ac:dyDescent="0.25">
      <c r="A72" s="279"/>
      <c r="B72" s="31" t="s">
        <v>11</v>
      </c>
      <c r="C72" s="7">
        <v>202589.04000000012</v>
      </c>
      <c r="D72" s="8">
        <v>50968</v>
      </c>
      <c r="E72" s="8">
        <v>48232.040000000008</v>
      </c>
      <c r="F72" s="8">
        <v>103388.99999999993</v>
      </c>
      <c r="G72" s="14"/>
      <c r="H72" s="7">
        <v>33290</v>
      </c>
      <c r="I72" s="8">
        <v>4823</v>
      </c>
      <c r="J72" s="8">
        <v>9742</v>
      </c>
      <c r="K72" s="9">
        <v>18725</v>
      </c>
    </row>
    <row r="73" spans="1:11" x14ac:dyDescent="0.25">
      <c r="A73" s="279"/>
      <c r="B73" s="31" t="s">
        <v>12</v>
      </c>
      <c r="C73" s="7">
        <v>186988.15999999997</v>
      </c>
      <c r="D73" s="8">
        <v>29144.000000000007</v>
      </c>
      <c r="E73" s="8">
        <v>69047.359999999971</v>
      </c>
      <c r="F73" s="8">
        <v>88796.800000000003</v>
      </c>
      <c r="G73" s="14"/>
      <c r="H73" s="7">
        <v>91334.000000000029</v>
      </c>
      <c r="I73" s="8">
        <v>16486</v>
      </c>
      <c r="J73" s="8">
        <v>58348.000000000007</v>
      </c>
      <c r="K73" s="9">
        <v>16500.000000000004</v>
      </c>
    </row>
    <row r="74" spans="1:11" x14ac:dyDescent="0.25">
      <c r="A74" s="279"/>
      <c r="B74" s="31" t="s">
        <v>13</v>
      </c>
      <c r="C74" s="7">
        <v>318518.99999999994</v>
      </c>
      <c r="D74" s="8">
        <v>34710</v>
      </c>
      <c r="E74" s="8">
        <v>48349.999999999985</v>
      </c>
      <c r="F74" s="8">
        <v>235459</v>
      </c>
      <c r="G74" s="14"/>
      <c r="H74" s="7">
        <v>49490.999999999993</v>
      </c>
      <c r="I74" s="8">
        <v>1227</v>
      </c>
      <c r="J74" s="8">
        <v>21339.000000000004</v>
      </c>
      <c r="K74" s="9">
        <v>26924.999999999996</v>
      </c>
    </row>
    <row r="75" spans="1:11" x14ac:dyDescent="0.25">
      <c r="A75" s="279"/>
      <c r="B75" s="31" t="s">
        <v>14</v>
      </c>
      <c r="C75" s="7">
        <v>284313.99999999983</v>
      </c>
      <c r="D75" s="8">
        <v>45588.000000000007</v>
      </c>
      <c r="E75" s="8">
        <v>89844</v>
      </c>
      <c r="F75" s="8">
        <v>148881.99999999988</v>
      </c>
      <c r="G75" s="14"/>
      <c r="H75" s="7">
        <v>74761</v>
      </c>
      <c r="I75" s="8">
        <v>12806</v>
      </c>
      <c r="J75" s="8">
        <v>48405</v>
      </c>
      <c r="K75" s="9">
        <v>13550</v>
      </c>
    </row>
    <row r="76" spans="1:11" x14ac:dyDescent="0.25">
      <c r="A76" s="279"/>
      <c r="B76" s="31" t="s">
        <v>15</v>
      </c>
      <c r="C76" s="7">
        <v>155659.58000000005</v>
      </c>
      <c r="D76" s="8">
        <v>12904.000000000002</v>
      </c>
      <c r="E76" s="8">
        <v>62221.480000000025</v>
      </c>
      <c r="F76" s="8">
        <v>80534.100000000035</v>
      </c>
      <c r="G76" s="14"/>
      <c r="H76" s="7">
        <v>27964.999999999993</v>
      </c>
      <c r="I76" s="8">
        <v>4163</v>
      </c>
      <c r="J76" s="8">
        <v>17080.000000000004</v>
      </c>
      <c r="K76" s="9">
        <v>6722.0000000000018</v>
      </c>
    </row>
    <row r="77" spans="1:11" ht="14.4" thickBot="1" x14ac:dyDescent="0.3">
      <c r="A77" s="280"/>
      <c r="B77" s="33" t="s">
        <v>16</v>
      </c>
      <c r="C77" s="11">
        <v>173465.38</v>
      </c>
      <c r="D77" s="12">
        <v>33</v>
      </c>
      <c r="E77" s="12">
        <v>59531</v>
      </c>
      <c r="F77" s="12">
        <v>113901.38000000002</v>
      </c>
      <c r="G77" s="20"/>
      <c r="H77" s="11">
        <v>21478.999999999996</v>
      </c>
      <c r="I77" s="12">
        <v>1749</v>
      </c>
      <c r="J77" s="12">
        <v>19627</v>
      </c>
      <c r="K77" s="13">
        <v>102.99999999999909</v>
      </c>
    </row>
    <row r="78" spans="1:11" x14ac:dyDescent="0.25">
      <c r="A78" s="278">
        <v>2010</v>
      </c>
      <c r="B78" s="34" t="s">
        <v>5</v>
      </c>
      <c r="C78" s="16">
        <v>263119.39999999967</v>
      </c>
      <c r="D78" s="17">
        <v>33709</v>
      </c>
      <c r="E78" s="17">
        <v>89062.040000000023</v>
      </c>
      <c r="F78" s="17">
        <v>140348.35999999999</v>
      </c>
      <c r="G78" s="15"/>
      <c r="H78" s="16">
        <v>70391</v>
      </c>
      <c r="I78" s="17">
        <v>8724</v>
      </c>
      <c r="J78" s="17">
        <v>42327.000000000015</v>
      </c>
      <c r="K78" s="18">
        <v>19340.000000000007</v>
      </c>
    </row>
    <row r="79" spans="1:11" x14ac:dyDescent="0.25">
      <c r="A79" s="279"/>
      <c r="B79" s="31" t="s">
        <v>6</v>
      </c>
      <c r="C79" s="7">
        <v>129117.00000000003</v>
      </c>
      <c r="D79" s="8">
        <v>-3262</v>
      </c>
      <c r="E79" s="8">
        <v>30792.999999999993</v>
      </c>
      <c r="F79" s="8">
        <v>101586.00000000006</v>
      </c>
      <c r="G79" s="1"/>
      <c r="H79" s="7">
        <v>20427</v>
      </c>
      <c r="I79" s="8">
        <v>-6194</v>
      </c>
      <c r="J79" s="8">
        <v>14983</v>
      </c>
      <c r="K79" s="9">
        <v>11638.000000000005</v>
      </c>
    </row>
    <row r="80" spans="1:11" x14ac:dyDescent="0.25">
      <c r="A80" s="279"/>
      <c r="B80" s="31" t="s">
        <v>7</v>
      </c>
      <c r="C80" s="7">
        <v>206947.24000000008</v>
      </c>
      <c r="D80" s="8">
        <v>36078</v>
      </c>
      <c r="E80" s="8">
        <v>72151.239999999991</v>
      </c>
      <c r="F80" s="8">
        <v>98718.000000000058</v>
      </c>
      <c r="G80" s="1"/>
      <c r="H80" s="7">
        <v>25559.000000000004</v>
      </c>
      <c r="I80" s="8">
        <v>5606</v>
      </c>
      <c r="J80" s="8">
        <v>8879</v>
      </c>
      <c r="K80" s="9">
        <v>11074</v>
      </c>
    </row>
    <row r="81" spans="1:11" x14ac:dyDescent="0.25">
      <c r="A81" s="279"/>
      <c r="B81" s="31" t="s">
        <v>8</v>
      </c>
      <c r="C81" s="7">
        <v>175277.9599999999</v>
      </c>
      <c r="D81" s="8">
        <v>17407</v>
      </c>
      <c r="E81" s="8">
        <v>61010.999999999964</v>
      </c>
      <c r="F81" s="8">
        <v>96859.960000000021</v>
      </c>
      <c r="G81" s="1"/>
      <c r="H81" s="7">
        <v>175913</v>
      </c>
      <c r="I81" s="8">
        <v>38136</v>
      </c>
      <c r="J81" s="8">
        <v>74257.000000000015</v>
      </c>
      <c r="K81" s="9">
        <v>63520.000000000007</v>
      </c>
    </row>
    <row r="82" spans="1:11" x14ac:dyDescent="0.25">
      <c r="A82" s="279"/>
      <c r="B82" s="31" t="s">
        <v>9</v>
      </c>
      <c r="C82" s="7">
        <v>168801.52000000008</v>
      </c>
      <c r="D82" s="8">
        <v>20589</v>
      </c>
      <c r="E82" s="8">
        <v>41197.06</v>
      </c>
      <c r="F82" s="8">
        <v>107015.46000000004</v>
      </c>
      <c r="G82" s="1"/>
      <c r="H82" s="7">
        <v>65060.000000000007</v>
      </c>
      <c r="I82" s="8">
        <v>14996</v>
      </c>
      <c r="J82" s="8">
        <v>32254</v>
      </c>
      <c r="K82" s="9">
        <v>17810.000000000004</v>
      </c>
    </row>
    <row r="83" spans="1:11" x14ac:dyDescent="0.25">
      <c r="A83" s="279"/>
      <c r="B83" s="31" t="s">
        <v>10</v>
      </c>
      <c r="C83" s="7">
        <v>131858.05999999994</v>
      </c>
      <c r="D83" s="8">
        <v>9511</v>
      </c>
      <c r="E83" s="8">
        <v>27043.1</v>
      </c>
      <c r="F83" s="8">
        <v>95303.960000000036</v>
      </c>
      <c r="G83" s="1"/>
      <c r="H83" s="7">
        <v>112858.00000000001</v>
      </c>
      <c r="I83" s="8">
        <v>24076.999999999996</v>
      </c>
      <c r="J83" s="8">
        <v>52914.000000000015</v>
      </c>
      <c r="K83" s="9">
        <v>35867</v>
      </c>
    </row>
    <row r="84" spans="1:11" x14ac:dyDescent="0.25">
      <c r="A84" s="279"/>
      <c r="B84" s="31" t="s">
        <v>11</v>
      </c>
      <c r="C84" s="7">
        <v>148563.24000000002</v>
      </c>
      <c r="D84" s="8">
        <v>15877.000000000002</v>
      </c>
      <c r="E84" s="8">
        <v>66242.24000000002</v>
      </c>
      <c r="F84" s="8">
        <v>66443.999999999971</v>
      </c>
      <c r="G84" s="1"/>
      <c r="H84" s="7">
        <v>109468.00000000003</v>
      </c>
      <c r="I84" s="8">
        <v>22665</v>
      </c>
      <c r="J84" s="8">
        <v>37465</v>
      </c>
      <c r="K84" s="9">
        <v>49338.000000000007</v>
      </c>
    </row>
    <row r="85" spans="1:11" x14ac:dyDescent="0.25">
      <c r="A85" s="279"/>
      <c r="B85" s="31" t="s">
        <v>12</v>
      </c>
      <c r="C85" s="7">
        <v>215729.24000000008</v>
      </c>
      <c r="D85" s="8">
        <v>18899</v>
      </c>
      <c r="E85" s="8">
        <v>57719.240000000013</v>
      </c>
      <c r="F85" s="8">
        <v>139111.00000000003</v>
      </c>
      <c r="G85" s="1"/>
      <c r="H85" s="7">
        <v>43994.360000000008</v>
      </c>
      <c r="I85" s="8">
        <v>12058</v>
      </c>
      <c r="J85" s="8">
        <v>39393</v>
      </c>
      <c r="K85" s="9">
        <v>-7456.6399999999994</v>
      </c>
    </row>
    <row r="86" spans="1:11" x14ac:dyDescent="0.25">
      <c r="A86" s="279"/>
      <c r="B86" s="31" t="s">
        <v>13</v>
      </c>
      <c r="C86" s="7">
        <v>224288.24000000005</v>
      </c>
      <c r="D86" s="8">
        <v>42316.000000000015</v>
      </c>
      <c r="E86" s="8">
        <v>51908.239999999991</v>
      </c>
      <c r="F86" s="8">
        <v>130063.99999999999</v>
      </c>
      <c r="G86" s="1"/>
      <c r="H86" s="7">
        <v>88987.000000000015</v>
      </c>
      <c r="I86" s="8">
        <v>12918</v>
      </c>
      <c r="J86" s="8">
        <v>40874</v>
      </c>
      <c r="K86" s="9">
        <v>35195</v>
      </c>
    </row>
    <row r="87" spans="1:11" x14ac:dyDescent="0.25">
      <c r="A87" s="279"/>
      <c r="B87" s="31" t="s">
        <v>14</v>
      </c>
      <c r="C87" s="7">
        <v>250795.86000000004</v>
      </c>
      <c r="D87" s="8">
        <v>6766.0000000000009</v>
      </c>
      <c r="E87" s="8">
        <v>75259.66</v>
      </c>
      <c r="F87" s="8">
        <v>168770.2000000001</v>
      </c>
      <c r="G87" s="1"/>
      <c r="H87" s="7">
        <v>58572</v>
      </c>
      <c r="I87" s="8">
        <v>18362</v>
      </c>
      <c r="J87" s="8">
        <v>23608</v>
      </c>
      <c r="K87" s="9">
        <v>16601.999999999996</v>
      </c>
    </row>
    <row r="88" spans="1:11" x14ac:dyDescent="0.25">
      <c r="A88" s="279"/>
      <c r="B88" s="31" t="s">
        <v>15</v>
      </c>
      <c r="C88" s="7">
        <v>282351.37999999995</v>
      </c>
      <c r="D88" s="8">
        <v>52471.999999999993</v>
      </c>
      <c r="E88" s="8">
        <v>71861.37999999999</v>
      </c>
      <c r="F88" s="8">
        <v>158017.99999999997</v>
      </c>
      <c r="G88" s="1"/>
      <c r="H88" s="7">
        <v>80604.999999999956</v>
      </c>
      <c r="I88" s="8">
        <v>22341.999999999996</v>
      </c>
      <c r="J88" s="8">
        <v>44001.000000000015</v>
      </c>
      <c r="K88" s="9">
        <v>14261.999999999998</v>
      </c>
    </row>
    <row r="89" spans="1:11" ht="14.4" thickBot="1" x14ac:dyDescent="0.3">
      <c r="A89" s="280"/>
      <c r="B89" s="33" t="s">
        <v>16</v>
      </c>
      <c r="C89" s="11">
        <v>190821.47999999986</v>
      </c>
      <c r="D89" s="12">
        <v>22626</v>
      </c>
      <c r="E89" s="12">
        <v>54066.240000000013</v>
      </c>
      <c r="F89" s="12">
        <v>114129.24000000002</v>
      </c>
      <c r="G89" s="10"/>
      <c r="H89" s="11">
        <v>84718</v>
      </c>
      <c r="I89" s="12">
        <v>31210</v>
      </c>
      <c r="J89" s="12">
        <v>33037</v>
      </c>
      <c r="K89" s="13">
        <v>20470.999999999996</v>
      </c>
    </row>
    <row r="90" spans="1:11" x14ac:dyDescent="0.25">
      <c r="A90" s="278">
        <v>2011</v>
      </c>
      <c r="B90" s="34" t="s">
        <v>5</v>
      </c>
      <c r="C90" s="16">
        <v>193185.99000000011</v>
      </c>
      <c r="D90" s="17">
        <v>6276</v>
      </c>
      <c r="E90" s="17">
        <v>43991.260000000009</v>
      </c>
      <c r="F90" s="17">
        <v>142918.72999999998</v>
      </c>
      <c r="G90" s="15"/>
      <c r="H90" s="16">
        <v>128308.44000000002</v>
      </c>
      <c r="I90" s="17">
        <v>19916</v>
      </c>
      <c r="J90" s="17">
        <v>39256</v>
      </c>
      <c r="K90" s="18">
        <v>69136.439999999988</v>
      </c>
    </row>
    <row r="91" spans="1:11" x14ac:dyDescent="0.25">
      <c r="A91" s="279"/>
      <c r="B91" s="31" t="s">
        <v>6</v>
      </c>
      <c r="C91" s="7">
        <v>234044.34000000008</v>
      </c>
      <c r="D91" s="8">
        <v>8214</v>
      </c>
      <c r="E91" s="8">
        <v>81566.599999999977</v>
      </c>
      <c r="F91" s="8">
        <v>144263.73999999996</v>
      </c>
      <c r="G91" s="1"/>
      <c r="H91" s="7">
        <v>80816.019999999975</v>
      </c>
      <c r="I91" s="8">
        <v>25420</v>
      </c>
      <c r="J91" s="8">
        <v>36154.999999999985</v>
      </c>
      <c r="K91" s="9">
        <v>19241.02</v>
      </c>
    </row>
    <row r="92" spans="1:11" x14ac:dyDescent="0.25">
      <c r="A92" s="279"/>
      <c r="B92" s="31" t="s">
        <v>7</v>
      </c>
      <c r="C92" s="7">
        <v>204620.40000000002</v>
      </c>
      <c r="D92" s="8">
        <v>9330</v>
      </c>
      <c r="E92" s="8">
        <v>40402.840000000004</v>
      </c>
      <c r="F92" s="8">
        <v>154887.56000000006</v>
      </c>
      <c r="G92" s="1"/>
      <c r="H92" s="7">
        <v>159916.35999999999</v>
      </c>
      <c r="I92" s="8">
        <v>31702.000000000007</v>
      </c>
      <c r="J92" s="8">
        <v>86307.999999999971</v>
      </c>
      <c r="K92" s="9">
        <v>41906.360000000008</v>
      </c>
    </row>
    <row r="93" spans="1:11" x14ac:dyDescent="0.25">
      <c r="A93" s="279"/>
      <c r="B93" s="31" t="s">
        <v>8</v>
      </c>
      <c r="C93" s="7">
        <v>300855.10000000021</v>
      </c>
      <c r="D93" s="8">
        <v>59755.000000000007</v>
      </c>
      <c r="E93" s="8">
        <v>103992.99999999999</v>
      </c>
      <c r="F93" s="8">
        <v>137107.1</v>
      </c>
      <c r="G93" s="1"/>
      <c r="H93" s="7">
        <v>120371</v>
      </c>
      <c r="I93" s="8">
        <v>18068.999999999996</v>
      </c>
      <c r="J93" s="8">
        <v>56864</v>
      </c>
      <c r="K93" s="9">
        <v>45437.999999999978</v>
      </c>
    </row>
    <row r="94" spans="1:11" x14ac:dyDescent="0.25">
      <c r="A94" s="279"/>
      <c r="B94" s="31" t="s">
        <v>9</v>
      </c>
      <c r="C94" s="7">
        <v>225561.12999999998</v>
      </c>
      <c r="D94" s="8">
        <v>28676</v>
      </c>
      <c r="E94" s="8">
        <v>51713.999999999985</v>
      </c>
      <c r="F94" s="8">
        <v>145171.12999999995</v>
      </c>
      <c r="G94" s="1"/>
      <c r="H94" s="7">
        <v>125381.99999999997</v>
      </c>
      <c r="I94" s="8">
        <v>24727</v>
      </c>
      <c r="J94" s="8">
        <v>81777</v>
      </c>
      <c r="K94" s="9">
        <v>18878</v>
      </c>
    </row>
    <row r="95" spans="1:11" x14ac:dyDescent="0.25">
      <c r="A95" s="279"/>
      <c r="B95" s="31" t="s">
        <v>10</v>
      </c>
      <c r="C95" s="7">
        <v>218253.92000000007</v>
      </c>
      <c r="D95" s="8">
        <v>31222.999999999996</v>
      </c>
      <c r="E95" s="8">
        <v>84941.999999999985</v>
      </c>
      <c r="F95" s="8">
        <v>102088.92</v>
      </c>
      <c r="G95" s="1"/>
      <c r="H95" s="7">
        <v>113719.06000000001</v>
      </c>
      <c r="I95" s="8">
        <v>15837</v>
      </c>
      <c r="J95" s="8">
        <v>73545</v>
      </c>
      <c r="K95" s="9">
        <v>24337.059999999998</v>
      </c>
    </row>
    <row r="96" spans="1:11" x14ac:dyDescent="0.25">
      <c r="A96" s="279"/>
      <c r="B96" s="31" t="s">
        <v>11</v>
      </c>
      <c r="C96" s="7">
        <v>149458.4899999999</v>
      </c>
      <c r="D96" s="8">
        <v>11924</v>
      </c>
      <c r="E96" s="8">
        <v>41315.5</v>
      </c>
      <c r="F96" s="8">
        <v>96218.989999999991</v>
      </c>
      <c r="G96" s="1"/>
      <c r="H96" s="7">
        <v>84633.999999999985</v>
      </c>
      <c r="I96" s="8">
        <v>16980</v>
      </c>
      <c r="J96" s="8">
        <v>53394.999999999993</v>
      </c>
      <c r="K96" s="9">
        <v>14259</v>
      </c>
    </row>
    <row r="97" spans="1:11" x14ac:dyDescent="0.25">
      <c r="A97" s="279"/>
      <c r="B97" s="31" t="s">
        <v>12</v>
      </c>
      <c r="C97" s="7">
        <v>204124.99999999994</v>
      </c>
      <c r="D97" s="8">
        <v>5690</v>
      </c>
      <c r="E97" s="8">
        <v>84447.999999999971</v>
      </c>
      <c r="F97" s="8">
        <v>113987.00000000001</v>
      </c>
      <c r="G97" s="1"/>
      <c r="H97" s="7">
        <v>98331.000000000015</v>
      </c>
      <c r="I97" s="8">
        <v>42245</v>
      </c>
      <c r="J97" s="8">
        <v>42256</v>
      </c>
      <c r="K97" s="9">
        <v>13830</v>
      </c>
    </row>
    <row r="98" spans="1:11" x14ac:dyDescent="0.25">
      <c r="A98" s="279"/>
      <c r="B98" s="31" t="s">
        <v>13</v>
      </c>
      <c r="C98" s="7">
        <v>235396.85</v>
      </c>
      <c r="D98" s="8">
        <v>30902</v>
      </c>
      <c r="E98" s="8">
        <v>40195.850000000006</v>
      </c>
      <c r="F98" s="8">
        <v>164299</v>
      </c>
      <c r="G98" s="1"/>
      <c r="H98" s="7">
        <v>183807.63999999993</v>
      </c>
      <c r="I98" s="8">
        <v>45836.000000000007</v>
      </c>
      <c r="J98" s="8">
        <v>78700.820000000007</v>
      </c>
      <c r="K98" s="9">
        <v>59270.819999999992</v>
      </c>
    </row>
    <row r="99" spans="1:11" x14ac:dyDescent="0.25">
      <c r="A99" s="279"/>
      <c r="B99" s="31" t="s">
        <v>14</v>
      </c>
      <c r="C99" s="7">
        <v>184935.99999999997</v>
      </c>
      <c r="D99" s="8">
        <v>187</v>
      </c>
      <c r="E99" s="8">
        <v>51236.759999999995</v>
      </c>
      <c r="F99" s="8">
        <v>133512.24000000005</v>
      </c>
      <c r="G99" s="1"/>
      <c r="H99" s="7">
        <v>86621.999999999971</v>
      </c>
      <c r="I99" s="8">
        <v>7853</v>
      </c>
      <c r="J99" s="8">
        <v>69611.999999999985</v>
      </c>
      <c r="K99" s="9">
        <v>9156.9999999999964</v>
      </c>
    </row>
    <row r="100" spans="1:11" x14ac:dyDescent="0.25">
      <c r="A100" s="279"/>
      <c r="B100" s="31" t="s">
        <v>15</v>
      </c>
      <c r="C100" s="7">
        <v>196436.53999999989</v>
      </c>
      <c r="D100" s="8">
        <v>955.99999999999989</v>
      </c>
      <c r="E100" s="8">
        <v>48368.999999999993</v>
      </c>
      <c r="F100" s="8">
        <v>147111.54000000007</v>
      </c>
      <c r="G100" s="1"/>
      <c r="H100" s="7">
        <v>89326</v>
      </c>
      <c r="I100" s="8">
        <v>8692</v>
      </c>
      <c r="J100" s="8">
        <v>52454.000000000007</v>
      </c>
      <c r="K100" s="9">
        <v>28179.999999999996</v>
      </c>
    </row>
    <row r="101" spans="1:11" ht="14.4" thickBot="1" x14ac:dyDescent="0.3">
      <c r="A101" s="280"/>
      <c r="B101" s="33" t="s">
        <v>16</v>
      </c>
      <c r="C101" s="11">
        <v>144433.68000000002</v>
      </c>
      <c r="D101" s="12">
        <v>840</v>
      </c>
      <c r="E101" s="12">
        <v>60168.639999999999</v>
      </c>
      <c r="F101" s="12">
        <v>83425.039999999979</v>
      </c>
      <c r="G101" s="10"/>
      <c r="H101" s="11">
        <v>76487.820000000007</v>
      </c>
      <c r="I101" s="12">
        <v>16234.000000000002</v>
      </c>
      <c r="J101" s="12">
        <v>42560.820000000007</v>
      </c>
      <c r="K101" s="13">
        <v>17693</v>
      </c>
    </row>
    <row r="102" spans="1:11" x14ac:dyDescent="0.25">
      <c r="A102" s="278">
        <v>2012</v>
      </c>
      <c r="B102" s="34" t="s">
        <v>5</v>
      </c>
      <c r="C102" s="16">
        <v>138966.87999999998</v>
      </c>
      <c r="D102" s="17">
        <v>20511</v>
      </c>
      <c r="E102" s="8">
        <v>52072.30000000001</v>
      </c>
      <c r="F102" s="17">
        <v>66383.580000000031</v>
      </c>
      <c r="G102" s="15"/>
      <c r="H102" s="16">
        <v>76388.700000000012</v>
      </c>
      <c r="I102" s="17">
        <v>10786.999999999998</v>
      </c>
      <c r="J102" s="17">
        <v>19138</v>
      </c>
      <c r="K102" s="18">
        <v>46463.700000000012</v>
      </c>
    </row>
    <row r="103" spans="1:11" x14ac:dyDescent="0.25">
      <c r="A103" s="279"/>
      <c r="B103" s="31" t="s">
        <v>6</v>
      </c>
      <c r="C103" s="7">
        <v>180327.36999999994</v>
      </c>
      <c r="D103" s="8"/>
      <c r="E103" s="8">
        <v>37900.999999999993</v>
      </c>
      <c r="F103" s="8">
        <v>142426.37</v>
      </c>
      <c r="G103" s="1"/>
      <c r="H103" s="7">
        <v>190553.34999999998</v>
      </c>
      <c r="I103" s="8">
        <v>62231.890000000007</v>
      </c>
      <c r="J103" s="8">
        <v>101085.46</v>
      </c>
      <c r="K103" s="9">
        <v>27236</v>
      </c>
    </row>
    <row r="104" spans="1:11" x14ac:dyDescent="0.25">
      <c r="A104" s="279"/>
      <c r="B104" s="31" t="s">
        <v>7</v>
      </c>
      <c r="C104" s="7">
        <v>222705.76000000004</v>
      </c>
      <c r="D104" s="8">
        <v>3613</v>
      </c>
      <c r="E104" s="8">
        <v>69228</v>
      </c>
      <c r="F104" s="8">
        <v>149864.75999999995</v>
      </c>
      <c r="G104" s="1"/>
      <c r="H104" s="7">
        <v>129985.86999999997</v>
      </c>
      <c r="I104" s="8">
        <v>44710.92</v>
      </c>
      <c r="J104" s="8">
        <v>65488.95</v>
      </c>
      <c r="K104" s="9">
        <v>19785.999999999996</v>
      </c>
    </row>
    <row r="105" spans="1:11" x14ac:dyDescent="0.25">
      <c r="A105" s="279"/>
      <c r="B105" s="31" t="s">
        <v>8</v>
      </c>
      <c r="C105" s="7">
        <v>192285.83999999994</v>
      </c>
      <c r="D105" s="8">
        <v>15013</v>
      </c>
      <c r="E105" s="8">
        <v>68372.999999999971</v>
      </c>
      <c r="F105" s="8">
        <v>108899.84000000003</v>
      </c>
      <c r="G105" s="1"/>
      <c r="H105" s="7">
        <v>142684.14999999997</v>
      </c>
      <c r="I105" s="8">
        <v>23574.65</v>
      </c>
      <c r="J105" s="8">
        <v>79495.199999999997</v>
      </c>
      <c r="K105" s="9">
        <v>39614.299999999988</v>
      </c>
    </row>
    <row r="106" spans="1:11" x14ac:dyDescent="0.25">
      <c r="A106" s="279"/>
      <c r="B106" s="31" t="s">
        <v>9</v>
      </c>
      <c r="C106" s="7">
        <v>146837.47</v>
      </c>
      <c r="D106" s="8"/>
      <c r="E106" s="8">
        <v>29308.130000000005</v>
      </c>
      <c r="F106" s="8">
        <v>117529.33999999998</v>
      </c>
      <c r="G106" s="1"/>
      <c r="H106" s="7">
        <v>198387.35000000003</v>
      </c>
      <c r="I106" s="8">
        <v>58351.000000000007</v>
      </c>
      <c r="J106" s="8">
        <v>106770.69999999992</v>
      </c>
      <c r="K106" s="9">
        <v>33265.65</v>
      </c>
    </row>
    <row r="107" spans="1:11" x14ac:dyDescent="0.25">
      <c r="A107" s="279"/>
      <c r="B107" s="31" t="s">
        <v>10</v>
      </c>
      <c r="C107" s="7">
        <v>243605.82999999993</v>
      </c>
      <c r="D107" s="8">
        <v>19605</v>
      </c>
      <c r="E107" s="8">
        <v>81822.77</v>
      </c>
      <c r="F107" s="8">
        <v>142178.05999999997</v>
      </c>
      <c r="G107" s="1"/>
      <c r="H107" s="7">
        <v>144388.44</v>
      </c>
      <c r="I107" s="8">
        <v>19627.649999999998</v>
      </c>
      <c r="J107" s="8">
        <v>105360.79000000001</v>
      </c>
      <c r="K107" s="9">
        <v>19400</v>
      </c>
    </row>
    <row r="108" spans="1:11" x14ac:dyDescent="0.25">
      <c r="A108" s="279"/>
      <c r="B108" s="31" t="s">
        <v>11</v>
      </c>
      <c r="C108" s="7">
        <v>127744.85999999994</v>
      </c>
      <c r="D108" s="8">
        <v>333</v>
      </c>
      <c r="E108" s="8">
        <v>40233.29</v>
      </c>
      <c r="F108" s="8">
        <v>87178.569999999949</v>
      </c>
      <c r="G108" s="1"/>
      <c r="H108" s="7">
        <v>120289.13999999998</v>
      </c>
      <c r="I108" s="8">
        <v>34112.959999999999</v>
      </c>
      <c r="J108" s="8">
        <v>83403.179999999993</v>
      </c>
      <c r="K108" s="9">
        <v>2772.9999999999977</v>
      </c>
    </row>
    <row r="109" spans="1:11" x14ac:dyDescent="0.25">
      <c r="A109" s="279"/>
      <c r="B109" s="31" t="s">
        <v>12</v>
      </c>
      <c r="C109" s="7">
        <v>147993.3899999999</v>
      </c>
      <c r="D109" s="8">
        <v>1170</v>
      </c>
      <c r="E109" s="8">
        <v>31603</v>
      </c>
      <c r="F109" s="8">
        <v>115220.39</v>
      </c>
      <c r="G109" s="1"/>
      <c r="H109" s="7">
        <v>101153.21999999999</v>
      </c>
      <c r="I109" s="8">
        <v>19164</v>
      </c>
      <c r="J109" s="8">
        <v>65367.26</v>
      </c>
      <c r="K109" s="9">
        <v>16621.960000000003</v>
      </c>
    </row>
    <row r="110" spans="1:11" x14ac:dyDescent="0.25">
      <c r="A110" s="279"/>
      <c r="B110" s="31" t="s">
        <v>13</v>
      </c>
      <c r="C110" s="7">
        <v>190229.71000000002</v>
      </c>
      <c r="D110" s="8">
        <v>-507</v>
      </c>
      <c r="E110" s="8">
        <v>53454.97</v>
      </c>
      <c r="F110" s="8">
        <v>137281.7399999999</v>
      </c>
      <c r="G110" s="1"/>
      <c r="H110" s="7">
        <v>160297.51</v>
      </c>
      <c r="I110" s="8">
        <v>31247</v>
      </c>
      <c r="J110" s="8">
        <v>78629.439999999988</v>
      </c>
      <c r="K110" s="9">
        <v>50421.070000000014</v>
      </c>
    </row>
    <row r="111" spans="1:11" x14ac:dyDescent="0.25">
      <c r="A111" s="279"/>
      <c r="B111" s="31" t="s">
        <v>14</v>
      </c>
      <c r="C111" s="7">
        <v>191434.56000000011</v>
      </c>
      <c r="D111" s="8">
        <v>108</v>
      </c>
      <c r="E111" s="8">
        <v>36096.28</v>
      </c>
      <c r="F111" s="8">
        <v>155230.28000000012</v>
      </c>
      <c r="G111" s="1"/>
      <c r="H111" s="7">
        <v>118810.72000000004</v>
      </c>
      <c r="I111" s="8">
        <v>36072.6</v>
      </c>
      <c r="J111" s="8">
        <v>63746.10000000002</v>
      </c>
      <c r="K111" s="9">
        <v>18992.019999999997</v>
      </c>
    </row>
    <row r="112" spans="1:11" x14ac:dyDescent="0.25">
      <c r="A112" s="279"/>
      <c r="B112" s="31" t="s">
        <v>15</v>
      </c>
      <c r="C112" s="7">
        <v>139942.71000000002</v>
      </c>
      <c r="D112" s="8">
        <v>6945</v>
      </c>
      <c r="E112" s="8">
        <v>49652.000000000007</v>
      </c>
      <c r="F112" s="8">
        <v>83345.709999999992</v>
      </c>
      <c r="G112" s="1"/>
      <c r="H112" s="7">
        <v>128734.2</v>
      </c>
      <c r="I112" s="8">
        <v>17121</v>
      </c>
      <c r="J112" s="8">
        <v>85333.200000000012</v>
      </c>
      <c r="K112" s="9">
        <v>26279.999999999993</v>
      </c>
    </row>
    <row r="113" spans="1:11" ht="14.4" thickBot="1" x14ac:dyDescent="0.3">
      <c r="A113" s="280"/>
      <c r="B113" s="33" t="s">
        <v>16</v>
      </c>
      <c r="C113" s="11">
        <v>127316.13</v>
      </c>
      <c r="D113" s="12"/>
      <c r="E113" s="12">
        <v>30212.479999999992</v>
      </c>
      <c r="F113" s="12">
        <v>97103.650000000023</v>
      </c>
      <c r="G113" s="10"/>
      <c r="H113" s="11">
        <v>110572.95999999999</v>
      </c>
      <c r="I113" s="12">
        <v>43540.400000000009</v>
      </c>
      <c r="J113" s="12">
        <v>52091.040000000008</v>
      </c>
      <c r="K113" s="13">
        <v>14941.519999999999</v>
      </c>
    </row>
    <row r="114" spans="1:11" x14ac:dyDescent="0.25">
      <c r="A114" s="278">
        <v>2013</v>
      </c>
      <c r="B114" s="34" t="s">
        <v>5</v>
      </c>
      <c r="C114" s="16">
        <v>159267.39999999997</v>
      </c>
      <c r="D114" s="17">
        <v>-6892</v>
      </c>
      <c r="E114" s="17">
        <v>29354.489999999994</v>
      </c>
      <c r="F114" s="17">
        <v>136804.91000000003</v>
      </c>
      <c r="G114" s="15"/>
      <c r="H114" s="16">
        <v>54013.810000000005</v>
      </c>
      <c r="I114" s="17">
        <v>27009.940000000006</v>
      </c>
      <c r="J114" s="17">
        <v>36389.829999999994</v>
      </c>
      <c r="K114" s="261">
        <v>-9385.9599999999864</v>
      </c>
    </row>
    <row r="115" spans="1:11" x14ac:dyDescent="0.25">
      <c r="A115" s="279"/>
      <c r="B115" s="31" t="s">
        <v>6</v>
      </c>
      <c r="C115" s="73">
        <v>113743.44999999992</v>
      </c>
      <c r="D115" s="76">
        <v>5802.9999999999982</v>
      </c>
      <c r="E115" s="76">
        <v>36825.82</v>
      </c>
      <c r="F115" s="76">
        <v>71114.630000000019</v>
      </c>
      <c r="G115" s="75"/>
      <c r="H115" s="73">
        <v>144534.49999999991</v>
      </c>
      <c r="I115" s="76">
        <v>25750.48</v>
      </c>
      <c r="J115" s="76">
        <v>88307.889999999927</v>
      </c>
      <c r="K115" s="80">
        <v>30476.130000000016</v>
      </c>
    </row>
    <row r="116" spans="1:11" x14ac:dyDescent="0.25">
      <c r="A116" s="279"/>
      <c r="B116" s="31" t="s">
        <v>7</v>
      </c>
      <c r="C116" s="73">
        <v>174845.72000000029</v>
      </c>
      <c r="D116" s="76">
        <v>3838.7200000000003</v>
      </c>
      <c r="E116" s="76">
        <v>60946.2</v>
      </c>
      <c r="F116" s="76">
        <v>110060.79999999989</v>
      </c>
      <c r="G116" s="75"/>
      <c r="H116" s="73">
        <v>229066.94999999998</v>
      </c>
      <c r="I116" s="76">
        <v>53657.680000000015</v>
      </c>
      <c r="J116" s="76">
        <v>69383.279999999984</v>
      </c>
      <c r="K116" s="80">
        <v>106025.98999999996</v>
      </c>
    </row>
    <row r="117" spans="1:11" x14ac:dyDescent="0.25">
      <c r="A117" s="279"/>
      <c r="B117" s="31" t="s">
        <v>8</v>
      </c>
      <c r="C117" s="73">
        <v>147328.13999999964</v>
      </c>
      <c r="D117" s="76">
        <v>0</v>
      </c>
      <c r="E117" s="76">
        <v>26145.000000000007</v>
      </c>
      <c r="F117" s="76">
        <v>121183.1399999998</v>
      </c>
      <c r="G117" s="75"/>
      <c r="H117" s="73">
        <v>103742.21999999987</v>
      </c>
      <c r="I117" s="76">
        <v>27758.400000000012</v>
      </c>
      <c r="J117" s="76">
        <v>59852.979999999989</v>
      </c>
      <c r="K117" s="80">
        <v>16130.840000000002</v>
      </c>
    </row>
    <row r="118" spans="1:11" x14ac:dyDescent="0.25">
      <c r="A118" s="279"/>
      <c r="B118" s="31" t="s">
        <v>9</v>
      </c>
      <c r="C118" s="73">
        <v>200839.92000000013</v>
      </c>
      <c r="D118" s="76">
        <v>0</v>
      </c>
      <c r="E118" s="76">
        <v>69308.599999999962</v>
      </c>
      <c r="F118" s="76">
        <v>131531.31999999989</v>
      </c>
      <c r="G118" s="75"/>
      <c r="H118" s="73">
        <v>159668.15</v>
      </c>
      <c r="I118" s="76">
        <v>55795.439999999995</v>
      </c>
      <c r="J118" s="76">
        <v>55039.530000000013</v>
      </c>
      <c r="K118" s="80">
        <v>48833.179999999957</v>
      </c>
    </row>
    <row r="119" spans="1:11" x14ac:dyDescent="0.25">
      <c r="A119" s="279"/>
      <c r="B119" s="31" t="s">
        <v>10</v>
      </c>
      <c r="C119" s="73">
        <v>158689.30999999988</v>
      </c>
      <c r="D119" s="76">
        <v>4847.2</v>
      </c>
      <c r="E119" s="76">
        <v>23717.429999999993</v>
      </c>
      <c r="F119" s="76">
        <v>130124.68000000024</v>
      </c>
      <c r="G119" s="75"/>
      <c r="H119" s="73">
        <v>146889.28999999992</v>
      </c>
      <c r="I119" s="76">
        <v>33619.480000000003</v>
      </c>
      <c r="J119" s="76">
        <v>74374.400000000023</v>
      </c>
      <c r="K119" s="80">
        <v>38895.410000000025</v>
      </c>
    </row>
    <row r="120" spans="1:11" x14ac:dyDescent="0.25">
      <c r="A120" s="279"/>
      <c r="B120" s="31" t="s">
        <v>11</v>
      </c>
      <c r="C120" s="73">
        <v>155992.05999999997</v>
      </c>
      <c r="D120" s="76">
        <v>0</v>
      </c>
      <c r="E120" s="76">
        <v>49617.800000000017</v>
      </c>
      <c r="F120" s="76">
        <v>106374.26000000002</v>
      </c>
      <c r="G120" s="75"/>
      <c r="H120" s="73">
        <v>204847.50999999998</v>
      </c>
      <c r="I120" s="76">
        <v>62041.970000000023</v>
      </c>
      <c r="J120" s="76">
        <v>89607.89999999998</v>
      </c>
      <c r="K120" s="80">
        <v>53197.64000000005</v>
      </c>
    </row>
    <row r="121" spans="1:11" x14ac:dyDescent="0.25">
      <c r="A121" s="279"/>
      <c r="B121" s="31" t="s">
        <v>12</v>
      </c>
      <c r="C121" s="73">
        <v>180270.48000000007</v>
      </c>
      <c r="D121" s="76">
        <v>279.39999999999998</v>
      </c>
      <c r="E121" s="76">
        <v>52727.94</v>
      </c>
      <c r="F121" s="76">
        <v>127263.13999999988</v>
      </c>
      <c r="G121" s="75"/>
      <c r="H121" s="73">
        <v>125242.08000000002</v>
      </c>
      <c r="I121" s="76">
        <v>34702.959999999999</v>
      </c>
      <c r="J121" s="76">
        <v>58189.090000000011</v>
      </c>
      <c r="K121" s="80">
        <v>32350.030000000021</v>
      </c>
    </row>
    <row r="122" spans="1:11" x14ac:dyDescent="0.25">
      <c r="A122" s="279"/>
      <c r="B122" s="31" t="s">
        <v>13</v>
      </c>
      <c r="C122" s="73">
        <v>251769.66000000006</v>
      </c>
      <c r="D122" s="76">
        <v>464.00000000000006</v>
      </c>
      <c r="E122" s="76">
        <v>83035.079999999973</v>
      </c>
      <c r="F122" s="76">
        <v>168270.58000000028</v>
      </c>
      <c r="G122" s="75"/>
      <c r="H122" s="73">
        <v>118974.28000000001</v>
      </c>
      <c r="I122" s="76">
        <v>40099.610000000008</v>
      </c>
      <c r="J122" s="76">
        <v>69383.999999999971</v>
      </c>
      <c r="K122" s="80">
        <v>9490.6699999999983</v>
      </c>
    </row>
    <row r="123" spans="1:11" x14ac:dyDescent="0.25">
      <c r="A123" s="279"/>
      <c r="B123" s="31" t="s">
        <v>14</v>
      </c>
      <c r="C123" s="73">
        <v>249256.44999999955</v>
      </c>
      <c r="D123" s="76">
        <v>0</v>
      </c>
      <c r="E123" s="76">
        <v>59598.32</v>
      </c>
      <c r="F123" s="76">
        <v>189658.12999999998</v>
      </c>
      <c r="G123" s="75"/>
      <c r="H123" s="73">
        <v>117336.11000000006</v>
      </c>
      <c r="I123" s="76">
        <v>17175.48</v>
      </c>
      <c r="J123" s="76">
        <v>61127.500000000036</v>
      </c>
      <c r="K123" s="80">
        <v>39033.12999999999</v>
      </c>
    </row>
    <row r="124" spans="1:11" x14ac:dyDescent="0.25">
      <c r="A124" s="279"/>
      <c r="B124" s="31" t="s">
        <v>15</v>
      </c>
      <c r="C124" s="73">
        <v>234992.74999999985</v>
      </c>
      <c r="D124" s="76">
        <v>150</v>
      </c>
      <c r="E124" s="76">
        <v>84952.72000000003</v>
      </c>
      <c r="F124" s="76">
        <v>149890.03000000009</v>
      </c>
      <c r="G124" s="75"/>
      <c r="H124" s="73">
        <v>-60890.820000000029</v>
      </c>
      <c r="I124" s="76">
        <v>53240.250000000022</v>
      </c>
      <c r="J124" s="76">
        <v>52276.969999999994</v>
      </c>
      <c r="K124" s="80">
        <v>-166408.04</v>
      </c>
    </row>
    <row r="125" spans="1:11" ht="14.4" thickBot="1" x14ac:dyDescent="0.3">
      <c r="A125" s="280"/>
      <c r="B125" s="33" t="s">
        <v>16</v>
      </c>
      <c r="C125" s="11">
        <v>90396.369999999981</v>
      </c>
      <c r="D125" s="12">
        <v>-21166.800000000003</v>
      </c>
      <c r="E125" s="12">
        <v>41077.899999999994</v>
      </c>
      <c r="F125" s="12">
        <v>70485.270000000062</v>
      </c>
      <c r="G125" s="10"/>
      <c r="H125" s="11">
        <v>124731.53999999985</v>
      </c>
      <c r="I125" s="12">
        <v>8105.4799999999987</v>
      </c>
      <c r="J125" s="12">
        <v>75417.420000000013</v>
      </c>
      <c r="K125" s="262">
        <v>41208.639999999992</v>
      </c>
    </row>
    <row r="126" spans="1:11" x14ac:dyDescent="0.25">
      <c r="A126" s="278">
        <v>2014</v>
      </c>
      <c r="B126" s="34" t="s">
        <v>5</v>
      </c>
      <c r="C126" s="16">
        <v>146693.56000000017</v>
      </c>
      <c r="D126" s="17">
        <v>8448</v>
      </c>
      <c r="E126" s="17">
        <v>15392.160000000002</v>
      </c>
      <c r="F126" s="17">
        <v>122853.40000000001</v>
      </c>
      <c r="G126" s="15"/>
      <c r="H126" s="16">
        <v>168252.18999999997</v>
      </c>
      <c r="I126" s="17">
        <v>78186.749999999985</v>
      </c>
      <c r="J126" s="17">
        <v>25010.030000000002</v>
      </c>
      <c r="K126" s="261">
        <v>65055.409999999953</v>
      </c>
    </row>
    <row r="127" spans="1:11" x14ac:dyDescent="0.25">
      <c r="A127" s="279"/>
      <c r="B127" s="31" t="s">
        <v>6</v>
      </c>
      <c r="C127" s="73">
        <v>183470.66000000024</v>
      </c>
      <c r="D127" s="76">
        <v>49376</v>
      </c>
      <c r="E127" s="76">
        <v>44032.680000000008</v>
      </c>
      <c r="F127" s="76">
        <v>90061.979999999967</v>
      </c>
      <c r="G127" s="75"/>
      <c r="H127" s="73">
        <v>210783.3300000001</v>
      </c>
      <c r="I127" s="76">
        <v>61339.079999999987</v>
      </c>
      <c r="J127" s="76">
        <v>122718.02000000002</v>
      </c>
      <c r="K127" s="80">
        <v>26726.229999999974</v>
      </c>
    </row>
    <row r="128" spans="1:11" x14ac:dyDescent="0.25">
      <c r="A128" s="279"/>
      <c r="B128" s="31" t="s">
        <v>7</v>
      </c>
      <c r="C128" s="73">
        <v>159441.64000000007</v>
      </c>
      <c r="D128" s="76">
        <v>39024</v>
      </c>
      <c r="E128" s="76">
        <v>34576.800000000003</v>
      </c>
      <c r="F128" s="76">
        <v>85840.84000000004</v>
      </c>
      <c r="G128" s="75"/>
      <c r="H128" s="73">
        <v>118540.21000000004</v>
      </c>
      <c r="I128" s="76">
        <v>9367.7999999999975</v>
      </c>
      <c r="J128" s="76">
        <v>60174.669999999984</v>
      </c>
      <c r="K128" s="80">
        <v>48997.739999999976</v>
      </c>
    </row>
    <row r="129" spans="1:11" x14ac:dyDescent="0.25">
      <c r="A129" s="279"/>
      <c r="B129" s="31" t="s">
        <v>8</v>
      </c>
      <c r="C129" s="73">
        <v>151970.23000000004</v>
      </c>
      <c r="D129" s="76">
        <v>5640</v>
      </c>
      <c r="E129" s="76">
        <v>48576.540000000008</v>
      </c>
      <c r="F129" s="76">
        <v>97753.689999999988</v>
      </c>
      <c r="G129" s="75"/>
      <c r="H129" s="73">
        <v>163438.36000000013</v>
      </c>
      <c r="I129" s="76">
        <v>48108.229999999996</v>
      </c>
      <c r="J129" s="76">
        <v>85181.199999999983</v>
      </c>
      <c r="K129" s="80">
        <v>30148.930000000018</v>
      </c>
    </row>
    <row r="130" spans="1:11" x14ac:dyDescent="0.25">
      <c r="A130" s="279"/>
      <c r="B130" s="31" t="s">
        <v>9</v>
      </c>
      <c r="C130" s="73">
        <v>173699.60000000012</v>
      </c>
      <c r="D130" s="76">
        <v>56400</v>
      </c>
      <c r="E130" s="76">
        <v>54919.63</v>
      </c>
      <c r="F130" s="76">
        <v>62379.969999999979</v>
      </c>
      <c r="G130" s="75"/>
      <c r="H130" s="73">
        <v>121597.72000000002</v>
      </c>
      <c r="I130" s="76">
        <v>21265.319999999996</v>
      </c>
      <c r="J130" s="76">
        <v>82889.410000000018</v>
      </c>
      <c r="K130" s="80">
        <v>17442.989999999994</v>
      </c>
    </row>
    <row r="131" spans="1:11" x14ac:dyDescent="0.25">
      <c r="A131" s="279"/>
      <c r="B131" s="31" t="s">
        <v>10</v>
      </c>
      <c r="C131" s="73">
        <v>159350.83000000007</v>
      </c>
      <c r="D131" s="76">
        <v>36253.5</v>
      </c>
      <c r="E131" s="76">
        <v>33102.44999999999</v>
      </c>
      <c r="F131" s="76">
        <v>89994.879999999946</v>
      </c>
      <c r="G131" s="75"/>
      <c r="H131" s="73">
        <v>112108.97999999995</v>
      </c>
      <c r="I131" s="76">
        <v>44683.919999999991</v>
      </c>
      <c r="J131" s="76">
        <v>60274.260000000009</v>
      </c>
      <c r="K131" s="80">
        <v>7150.7999999999847</v>
      </c>
    </row>
    <row r="132" spans="1:11" x14ac:dyDescent="0.25">
      <c r="A132" s="279"/>
      <c r="B132" s="31" t="s">
        <v>11</v>
      </c>
      <c r="C132" s="73">
        <v>130678.94999999985</v>
      </c>
      <c r="D132" s="76">
        <v>0</v>
      </c>
      <c r="E132" s="76">
        <v>45035</v>
      </c>
      <c r="F132" s="76">
        <v>85643.950000000012</v>
      </c>
      <c r="G132" s="75"/>
      <c r="H132" s="73">
        <v>154465.81999999998</v>
      </c>
      <c r="I132" s="76">
        <v>12320.4</v>
      </c>
      <c r="J132" s="76">
        <v>97886.860000000015</v>
      </c>
      <c r="K132" s="80">
        <v>44258.560000000019</v>
      </c>
    </row>
    <row r="133" spans="1:11" x14ac:dyDescent="0.25">
      <c r="A133" s="279"/>
      <c r="B133" s="31" t="s">
        <v>12</v>
      </c>
      <c r="C133" s="73">
        <v>126106.21000000008</v>
      </c>
      <c r="D133" s="76">
        <v>3241.2</v>
      </c>
      <c r="E133" s="76">
        <v>47782.770000000011</v>
      </c>
      <c r="F133" s="76">
        <v>75082.23999999986</v>
      </c>
      <c r="G133" s="75"/>
      <c r="H133" s="73">
        <v>99974.01999999996</v>
      </c>
      <c r="I133" s="76">
        <v>12109.239999999998</v>
      </c>
      <c r="J133" s="76">
        <v>58146.86</v>
      </c>
      <c r="K133" s="80">
        <v>29717.920000000016</v>
      </c>
    </row>
    <row r="134" spans="1:11" x14ac:dyDescent="0.25">
      <c r="A134" s="279"/>
      <c r="B134" s="31" t="s">
        <v>13</v>
      </c>
      <c r="C134" s="73">
        <v>169214.4700000002</v>
      </c>
      <c r="D134" s="76">
        <v>0</v>
      </c>
      <c r="E134" s="76">
        <v>51415.799999999981</v>
      </c>
      <c r="F134" s="76">
        <v>117798.67000000003</v>
      </c>
      <c r="G134" s="75"/>
      <c r="H134" s="73">
        <v>250925.97000000003</v>
      </c>
      <c r="I134" s="76">
        <v>20492.129999999994</v>
      </c>
      <c r="J134" s="76">
        <v>74670.920000000013</v>
      </c>
      <c r="K134" s="80">
        <v>155762.91999999993</v>
      </c>
    </row>
    <row r="135" spans="1:11" x14ac:dyDescent="0.25">
      <c r="A135" s="279"/>
      <c r="B135" s="31" t="s">
        <v>14</v>
      </c>
      <c r="C135" s="73">
        <v>127436.4599999998</v>
      </c>
      <c r="D135" s="76">
        <v>249.66</v>
      </c>
      <c r="E135" s="76">
        <v>27237.140000000003</v>
      </c>
      <c r="F135" s="76">
        <v>99949.659999999974</v>
      </c>
      <c r="G135" s="75"/>
      <c r="H135" s="73">
        <v>139769.15</v>
      </c>
      <c r="I135" s="76">
        <v>25877.880000000008</v>
      </c>
      <c r="J135" s="76">
        <v>47900.619999999981</v>
      </c>
      <c r="K135" s="80">
        <v>65990.650000000038</v>
      </c>
    </row>
    <row r="136" spans="1:11" x14ac:dyDescent="0.25">
      <c r="A136" s="279"/>
      <c r="B136" s="31" t="s">
        <v>15</v>
      </c>
      <c r="C136" s="73">
        <v>127447.1999999999</v>
      </c>
      <c r="D136" s="76">
        <v>-184.30999999999995</v>
      </c>
      <c r="E136" s="76">
        <v>45566.640000000007</v>
      </c>
      <c r="F136" s="76">
        <v>82064.869999999952</v>
      </c>
      <c r="G136" s="75"/>
      <c r="H136" s="73">
        <v>211227.9500000001</v>
      </c>
      <c r="I136" s="76">
        <v>79573.520000000033</v>
      </c>
      <c r="J136" s="76">
        <v>55341.859999999971</v>
      </c>
      <c r="K136" s="80">
        <v>76312.570000000051</v>
      </c>
    </row>
    <row r="137" spans="1:11" ht="14.4" thickBot="1" x14ac:dyDescent="0.3">
      <c r="A137" s="280"/>
      <c r="B137" s="33" t="s">
        <v>16</v>
      </c>
      <c r="C137" s="11">
        <v>96926.01999999999</v>
      </c>
      <c r="D137" s="12">
        <v>30808.17</v>
      </c>
      <c r="E137" s="12">
        <v>17294.610000000004</v>
      </c>
      <c r="F137" s="12">
        <v>48823.239999999976</v>
      </c>
      <c r="G137" s="10"/>
      <c r="H137" s="11">
        <v>112693.60000000005</v>
      </c>
      <c r="I137" s="12">
        <v>3409.2199999999957</v>
      </c>
      <c r="J137" s="12">
        <v>42098.360000000015</v>
      </c>
      <c r="K137" s="262">
        <v>67186.020000000019</v>
      </c>
    </row>
    <row r="138" spans="1:11" x14ac:dyDescent="0.25">
      <c r="A138" s="278">
        <v>2015</v>
      </c>
      <c r="B138" s="34" t="s">
        <v>5</v>
      </c>
      <c r="C138" s="16">
        <v>145111.38000000009</v>
      </c>
      <c r="D138" s="17">
        <v>5018.5</v>
      </c>
      <c r="E138" s="17">
        <v>47405.759999999995</v>
      </c>
      <c r="F138" s="17">
        <v>92687.119999999966</v>
      </c>
      <c r="G138" s="15"/>
      <c r="H138" s="16">
        <v>99517.09</v>
      </c>
      <c r="I138" s="17">
        <v>-26719.94</v>
      </c>
      <c r="J138" s="17">
        <v>57734.159999999996</v>
      </c>
      <c r="K138" s="261">
        <v>68502.869999999981</v>
      </c>
    </row>
    <row r="139" spans="1:11" x14ac:dyDescent="0.25">
      <c r="A139" s="279"/>
      <c r="B139" s="31" t="s">
        <v>6</v>
      </c>
      <c r="C139" s="73">
        <v>111315.92000000001</v>
      </c>
      <c r="D139" s="76">
        <v>0</v>
      </c>
      <c r="E139" s="76">
        <v>28142.44</v>
      </c>
      <c r="F139" s="76">
        <v>83173.48000000001</v>
      </c>
      <c r="G139" s="75"/>
      <c r="H139" s="73">
        <v>116390.85999999994</v>
      </c>
      <c r="I139" s="76">
        <v>34065.019999999997</v>
      </c>
      <c r="J139" s="76">
        <v>41518.729999999981</v>
      </c>
      <c r="K139" s="80">
        <v>40807.110000000008</v>
      </c>
    </row>
    <row r="140" spans="1:11" x14ac:dyDescent="0.25">
      <c r="A140" s="279"/>
      <c r="B140" s="31" t="s">
        <v>7</v>
      </c>
      <c r="C140" s="73">
        <v>219688.44000000021</v>
      </c>
      <c r="D140" s="76">
        <v>7072.2000000000007</v>
      </c>
      <c r="E140" s="76">
        <v>95280.659999999989</v>
      </c>
      <c r="F140" s="76">
        <v>117335.58</v>
      </c>
      <c r="G140" s="75"/>
      <c r="H140" s="73">
        <v>151291.25000000003</v>
      </c>
      <c r="I140" s="76">
        <v>14184.699999999997</v>
      </c>
      <c r="J140" s="76">
        <v>88351.58</v>
      </c>
      <c r="K140" s="80">
        <v>48754.969999999972</v>
      </c>
    </row>
    <row r="141" spans="1:11" x14ac:dyDescent="0.25">
      <c r="A141" s="279"/>
      <c r="B141" s="31" t="s">
        <v>8</v>
      </c>
      <c r="C141" s="73">
        <v>150985.31000000006</v>
      </c>
      <c r="D141" s="76">
        <v>27375.98</v>
      </c>
      <c r="E141" s="76">
        <v>30553.989999999998</v>
      </c>
      <c r="F141" s="76">
        <v>93055.340000000171</v>
      </c>
      <c r="G141" s="75"/>
      <c r="H141" s="73">
        <v>91611.069999999905</v>
      </c>
      <c r="I141" s="76">
        <v>10176</v>
      </c>
      <c r="J141" s="76">
        <v>56630.090000000026</v>
      </c>
      <c r="K141" s="80">
        <v>24804.979999999996</v>
      </c>
    </row>
    <row r="142" spans="1:11" x14ac:dyDescent="0.25">
      <c r="A142" s="279"/>
      <c r="B142" s="31" t="s">
        <v>9</v>
      </c>
      <c r="C142" s="73">
        <v>202499.08999999971</v>
      </c>
      <c r="D142" s="76">
        <v>2616.0000000000005</v>
      </c>
      <c r="E142" s="76">
        <v>48398.32</v>
      </c>
      <c r="F142" s="76">
        <v>151484.77000000002</v>
      </c>
      <c r="G142" s="75"/>
      <c r="H142" s="73">
        <v>388296.59999999986</v>
      </c>
      <c r="I142" s="76">
        <v>0</v>
      </c>
      <c r="J142" s="76">
        <v>56762.709999999992</v>
      </c>
      <c r="K142" s="80">
        <v>331533.88999999949</v>
      </c>
    </row>
    <row r="143" spans="1:11" x14ac:dyDescent="0.25">
      <c r="A143" s="279"/>
      <c r="B143" s="31" t="s">
        <v>10</v>
      </c>
      <c r="C143" s="73">
        <v>120427.11999999995</v>
      </c>
      <c r="D143" s="76">
        <v>0</v>
      </c>
      <c r="E143" s="76">
        <v>13338.96</v>
      </c>
      <c r="F143" s="76">
        <v>107088.16000000002</v>
      </c>
      <c r="G143" s="75"/>
      <c r="H143" s="73">
        <v>150368.90999999995</v>
      </c>
      <c r="I143" s="76">
        <v>20022.200000000004</v>
      </c>
      <c r="J143" s="76">
        <v>85154.87999999999</v>
      </c>
      <c r="K143" s="80">
        <v>45191.830000000031</v>
      </c>
    </row>
    <row r="144" spans="1:11" x14ac:dyDescent="0.25">
      <c r="A144" s="279"/>
      <c r="B144" s="31" t="s">
        <v>11</v>
      </c>
      <c r="C144" s="73">
        <v>144563.44999999984</v>
      </c>
      <c r="D144" s="76">
        <v>15096.960000000003</v>
      </c>
      <c r="E144" s="76">
        <v>51739.580000000016</v>
      </c>
      <c r="F144" s="76">
        <v>77726.909999999931</v>
      </c>
      <c r="G144" s="75"/>
      <c r="H144" s="73">
        <v>68938.909999999989</v>
      </c>
      <c r="I144" s="76">
        <v>0</v>
      </c>
      <c r="J144" s="76">
        <v>46676.070000000007</v>
      </c>
      <c r="K144" s="80">
        <v>22262.839999999989</v>
      </c>
    </row>
    <row r="145" spans="1:12" x14ac:dyDescent="0.25">
      <c r="A145" s="279"/>
      <c r="B145" s="31" t="s">
        <v>12</v>
      </c>
      <c r="C145" s="73">
        <v>164177.6399999999</v>
      </c>
      <c r="D145" s="76">
        <v>0</v>
      </c>
      <c r="E145" s="76">
        <v>23059.510000000002</v>
      </c>
      <c r="F145" s="76">
        <v>141118.12999999998</v>
      </c>
      <c r="G145" s="75"/>
      <c r="H145" s="73">
        <v>169856.99</v>
      </c>
      <c r="I145" s="76">
        <v>35820.799999999996</v>
      </c>
      <c r="J145" s="76">
        <v>75074.230000000025</v>
      </c>
      <c r="K145" s="80">
        <v>58961.959999999977</v>
      </c>
    </row>
    <row r="146" spans="1:12" x14ac:dyDescent="0.25">
      <c r="A146" s="279"/>
      <c r="B146" s="31" t="s">
        <v>13</v>
      </c>
      <c r="C146" s="73">
        <v>117411.36000000013</v>
      </c>
      <c r="D146" s="76">
        <v>0</v>
      </c>
      <c r="E146" s="76">
        <v>37994.880000000005</v>
      </c>
      <c r="F146" s="76">
        <v>79416.480000000112</v>
      </c>
      <c r="G146" s="75"/>
      <c r="H146" s="73">
        <v>165240.0100000001</v>
      </c>
      <c r="I146" s="76">
        <v>16560</v>
      </c>
      <c r="J146" s="76">
        <v>62249.719999999972</v>
      </c>
      <c r="K146" s="80">
        <v>86430.290000000008</v>
      </c>
    </row>
    <row r="147" spans="1:12" x14ac:dyDescent="0.25">
      <c r="A147" s="279"/>
      <c r="B147" s="31" t="s">
        <v>14</v>
      </c>
      <c r="C147" s="73">
        <v>152223.99999999991</v>
      </c>
      <c r="D147" s="76">
        <v>1080</v>
      </c>
      <c r="E147" s="76">
        <v>66747.649999999994</v>
      </c>
      <c r="F147" s="76">
        <v>84396.349999999889</v>
      </c>
      <c r="G147" s="75"/>
      <c r="H147" s="73">
        <v>275599.5</v>
      </c>
      <c r="I147" s="76">
        <v>12675.150000000001</v>
      </c>
      <c r="J147" s="76">
        <v>59279.699999999975</v>
      </c>
      <c r="K147" s="80">
        <v>203644.64999999976</v>
      </c>
    </row>
    <row r="148" spans="1:12" x14ac:dyDescent="0.25">
      <c r="A148" s="279"/>
      <c r="B148" s="31" t="s">
        <v>15</v>
      </c>
      <c r="C148" s="73">
        <v>125115.46000000004</v>
      </c>
      <c r="D148" s="76">
        <v>-5040</v>
      </c>
      <c r="E148" s="76">
        <v>21415.759999999998</v>
      </c>
      <c r="F148" s="76">
        <v>108739.70000000017</v>
      </c>
      <c r="G148" s="75"/>
      <c r="H148" s="73">
        <v>166009.34999999989</v>
      </c>
      <c r="I148" s="76">
        <v>1184.3500000000001</v>
      </c>
      <c r="J148" s="76">
        <v>86313.379999999946</v>
      </c>
      <c r="K148" s="80">
        <v>78511.62000000001</v>
      </c>
    </row>
    <row r="149" spans="1:12" ht="14.4" thickBot="1" x14ac:dyDescent="0.3">
      <c r="A149" s="280"/>
      <c r="B149" s="33" t="s">
        <v>16</v>
      </c>
      <c r="C149" s="11">
        <v>127188.54000000005</v>
      </c>
      <c r="D149" s="12">
        <v>0</v>
      </c>
      <c r="E149" s="12">
        <v>55374.640000000007</v>
      </c>
      <c r="F149" s="12">
        <v>71813.900000000009</v>
      </c>
      <c r="G149" s="10"/>
      <c r="H149" s="11">
        <v>155001.4800000001</v>
      </c>
      <c r="I149" s="12">
        <v>1008</v>
      </c>
      <c r="J149" s="12">
        <v>87568.749999999927</v>
      </c>
      <c r="K149" s="262">
        <v>66424.730000000069</v>
      </c>
    </row>
    <row r="150" spans="1:12" x14ac:dyDescent="0.25">
      <c r="A150" s="278">
        <v>2016</v>
      </c>
      <c r="B150" s="34" t="s">
        <v>5</v>
      </c>
      <c r="C150" s="16">
        <v>73339.570000000007</v>
      </c>
      <c r="D150" s="17">
        <v>0</v>
      </c>
      <c r="E150" s="17">
        <v>31771.82</v>
      </c>
      <c r="F150" s="17">
        <v>41567.75</v>
      </c>
      <c r="G150" s="15"/>
      <c r="H150" s="16">
        <v>193428.21</v>
      </c>
      <c r="I150" s="17">
        <v>820</v>
      </c>
      <c r="J150" s="17">
        <v>109928.25</v>
      </c>
      <c r="K150" s="261">
        <v>82679.960000000006</v>
      </c>
    </row>
    <row r="151" spans="1:12" x14ac:dyDescent="0.25">
      <c r="A151" s="279"/>
      <c r="B151" s="31" t="s">
        <v>6</v>
      </c>
      <c r="C151" s="73">
        <v>95823.52</v>
      </c>
      <c r="D151" s="76">
        <v>5573.06</v>
      </c>
      <c r="E151" s="76">
        <v>18173.3</v>
      </c>
      <c r="F151" s="76">
        <v>72077.16</v>
      </c>
      <c r="G151" s="75"/>
      <c r="H151" s="73">
        <v>106893.94</v>
      </c>
      <c r="I151" s="76">
        <v>984</v>
      </c>
      <c r="J151" s="76">
        <v>75783.31</v>
      </c>
      <c r="K151" s="80">
        <v>30126.63</v>
      </c>
    </row>
    <row r="152" spans="1:12" x14ac:dyDescent="0.25">
      <c r="A152" s="279"/>
      <c r="B152" s="31" t="s">
        <v>7</v>
      </c>
      <c r="C152" s="73">
        <v>131537.46</v>
      </c>
      <c r="D152" s="76">
        <v>8738.5300000000007</v>
      </c>
      <c r="E152" s="76">
        <v>16429.23</v>
      </c>
      <c r="F152" s="76">
        <v>106369.7</v>
      </c>
      <c r="G152" s="75"/>
      <c r="H152" s="73">
        <v>229048.57</v>
      </c>
      <c r="I152" s="76">
        <v>2952</v>
      </c>
      <c r="J152" s="76">
        <v>91171.94</v>
      </c>
      <c r="K152" s="80">
        <v>134924.63</v>
      </c>
    </row>
    <row r="153" spans="1:12" x14ac:dyDescent="0.25">
      <c r="A153" s="279"/>
      <c r="B153" s="31" t="s">
        <v>8</v>
      </c>
      <c r="C153" s="73">
        <v>209713.81</v>
      </c>
      <c r="D153" s="76">
        <v>5573.06</v>
      </c>
      <c r="E153" s="76">
        <v>76547.38</v>
      </c>
      <c r="F153" s="76">
        <v>127593.37</v>
      </c>
      <c r="G153" s="75"/>
      <c r="H153" s="73">
        <v>147524.47</v>
      </c>
      <c r="I153" s="76">
        <v>0</v>
      </c>
      <c r="J153" s="76">
        <v>88840.24</v>
      </c>
      <c r="K153" s="80">
        <v>58684.23</v>
      </c>
    </row>
    <row r="154" spans="1:12" x14ac:dyDescent="0.25">
      <c r="A154" s="279"/>
      <c r="B154" s="31" t="s">
        <v>9</v>
      </c>
      <c r="C154" s="73">
        <v>175801.25</v>
      </c>
      <c r="D154" s="76">
        <v>39480</v>
      </c>
      <c r="E154" s="76">
        <v>17809.8</v>
      </c>
      <c r="F154" s="76">
        <v>118511.45</v>
      </c>
      <c r="G154" s="75"/>
      <c r="H154" s="73">
        <v>114190.33</v>
      </c>
      <c r="I154" s="76">
        <v>984</v>
      </c>
      <c r="J154" s="76">
        <v>89840.21</v>
      </c>
      <c r="K154" s="80">
        <v>23366.12</v>
      </c>
    </row>
    <row r="155" spans="1:12" x14ac:dyDescent="0.25">
      <c r="A155" s="279"/>
      <c r="B155" s="31" t="s">
        <v>10</v>
      </c>
      <c r="C155" s="73">
        <v>223246.78</v>
      </c>
      <c r="D155" s="76">
        <v>2786.53</v>
      </c>
      <c r="E155" s="76">
        <v>115132.1</v>
      </c>
      <c r="F155" s="76">
        <v>105328.15</v>
      </c>
      <c r="G155" s="75"/>
      <c r="H155" s="73">
        <v>151232.01999999999</v>
      </c>
      <c r="I155" s="76">
        <v>984</v>
      </c>
      <c r="J155" s="76">
        <v>100543.63</v>
      </c>
      <c r="K155" s="80">
        <v>49704.39</v>
      </c>
      <c r="L155" s="200"/>
    </row>
    <row r="156" spans="1:12" x14ac:dyDescent="0.25">
      <c r="A156" s="279"/>
      <c r="B156" s="31" t="s">
        <v>11</v>
      </c>
      <c r="C156" s="73">
        <v>273242.96000000002</v>
      </c>
      <c r="D156" s="76">
        <v>128310</v>
      </c>
      <c r="E156" s="76">
        <v>38285.040000000001</v>
      </c>
      <c r="F156" s="76">
        <v>106647.92</v>
      </c>
      <c r="G156" s="75"/>
      <c r="H156" s="73">
        <v>91825.29</v>
      </c>
      <c r="I156" s="76">
        <v>0</v>
      </c>
      <c r="J156" s="76">
        <v>64110.11</v>
      </c>
      <c r="K156" s="80">
        <v>27715.18</v>
      </c>
      <c r="L156" s="200"/>
    </row>
    <row r="157" spans="1:12" x14ac:dyDescent="0.25">
      <c r="A157" s="279"/>
      <c r="B157" s="31" t="s">
        <v>12</v>
      </c>
      <c r="C157" s="73">
        <v>257800.38</v>
      </c>
      <c r="D157" s="76">
        <v>121401</v>
      </c>
      <c r="E157" s="76">
        <v>62796.05</v>
      </c>
      <c r="F157" s="76">
        <v>73603.33</v>
      </c>
      <c r="G157" s="75"/>
      <c r="H157" s="73">
        <v>102243.86</v>
      </c>
      <c r="I157" s="76">
        <v>0</v>
      </c>
      <c r="J157" s="76">
        <v>82108.42</v>
      </c>
      <c r="K157" s="80">
        <v>20135.439999999999</v>
      </c>
      <c r="L157" s="200"/>
    </row>
    <row r="158" spans="1:12" x14ac:dyDescent="0.25">
      <c r="A158" s="279"/>
      <c r="B158" s="31" t="s">
        <v>13</v>
      </c>
      <c r="C158" s="73">
        <v>136533.9</v>
      </c>
      <c r="D158" s="76">
        <v>0</v>
      </c>
      <c r="E158" s="76">
        <v>44140.7</v>
      </c>
      <c r="F158" s="76">
        <v>92393.2</v>
      </c>
      <c r="G158" s="75"/>
      <c r="H158" s="73">
        <v>205304.94</v>
      </c>
      <c r="I158" s="76">
        <v>0</v>
      </c>
      <c r="J158" s="76">
        <v>79674.53</v>
      </c>
      <c r="K158" s="80">
        <v>125630.41</v>
      </c>
      <c r="L158" s="200"/>
    </row>
    <row r="159" spans="1:12" x14ac:dyDescent="0.25">
      <c r="A159" s="279"/>
      <c r="B159" s="31" t="s">
        <v>14</v>
      </c>
      <c r="C159" s="73">
        <v>146563.62</v>
      </c>
      <c r="D159" s="76">
        <v>11108.16</v>
      </c>
      <c r="E159" s="76">
        <v>56879.22</v>
      </c>
      <c r="F159" s="76">
        <v>78576.240000000005</v>
      </c>
      <c r="G159" s="75"/>
      <c r="H159" s="73">
        <v>70335.13</v>
      </c>
      <c r="I159" s="76">
        <v>0</v>
      </c>
      <c r="J159" s="76">
        <v>68569.259999999995</v>
      </c>
      <c r="K159" s="80">
        <v>1765.87</v>
      </c>
      <c r="L159" s="200"/>
    </row>
    <row r="160" spans="1:12" x14ac:dyDescent="0.25">
      <c r="A160" s="279"/>
      <c r="B160" s="31" t="s">
        <v>15</v>
      </c>
      <c r="C160" s="73">
        <v>186748.44</v>
      </c>
      <c r="D160" s="76">
        <v>30392.48</v>
      </c>
      <c r="E160" s="76">
        <v>47728.82</v>
      </c>
      <c r="F160" s="76">
        <v>108627.14</v>
      </c>
      <c r="G160" s="75"/>
      <c r="H160" s="73">
        <v>91548.55</v>
      </c>
      <c r="I160" s="76"/>
      <c r="J160" s="76">
        <v>59564.35</v>
      </c>
      <c r="K160" s="80">
        <v>31984.2</v>
      </c>
      <c r="L160" s="200"/>
    </row>
    <row r="161" spans="1:12" ht="14.4" thickBot="1" x14ac:dyDescent="0.3">
      <c r="A161" s="280"/>
      <c r="B161" s="33" t="s">
        <v>16</v>
      </c>
      <c r="C161" s="11">
        <v>96453.05</v>
      </c>
      <c r="D161" s="12">
        <v>38266.080000000002</v>
      </c>
      <c r="E161" s="12">
        <v>13831.32</v>
      </c>
      <c r="F161" s="12">
        <v>44355.65</v>
      </c>
      <c r="G161" s="10"/>
      <c r="H161" s="11">
        <v>106814.71</v>
      </c>
      <c r="I161" s="12"/>
      <c r="J161" s="12">
        <v>100179.46</v>
      </c>
      <c r="K161" s="262">
        <v>6635.25</v>
      </c>
      <c r="L161" s="200"/>
    </row>
    <row r="162" spans="1:12" x14ac:dyDescent="0.25">
      <c r="A162" s="278">
        <v>2017</v>
      </c>
      <c r="B162" s="34" t="s">
        <v>5</v>
      </c>
      <c r="C162" s="16">
        <v>149727.57</v>
      </c>
      <c r="D162" s="17">
        <v>8938.08</v>
      </c>
      <c r="E162" s="17">
        <v>59672.51</v>
      </c>
      <c r="F162" s="17">
        <v>81116.98</v>
      </c>
      <c r="G162" s="15"/>
      <c r="H162" s="16">
        <v>95524.13</v>
      </c>
      <c r="I162" s="17"/>
      <c r="J162" s="17">
        <v>64948.43</v>
      </c>
      <c r="K162" s="261">
        <v>30575.7</v>
      </c>
      <c r="L162" s="200"/>
    </row>
    <row r="163" spans="1:12" x14ac:dyDescent="0.25">
      <c r="A163" s="279"/>
      <c r="B163" s="31" t="s">
        <v>6</v>
      </c>
      <c r="C163" s="73">
        <v>149143.17000000001</v>
      </c>
      <c r="D163" s="76">
        <v>6596.16</v>
      </c>
      <c r="E163" s="76">
        <v>39388.730000000003</v>
      </c>
      <c r="F163" s="76">
        <v>103158.28</v>
      </c>
      <c r="G163" s="75"/>
      <c r="H163" s="73">
        <v>216810.85</v>
      </c>
      <c r="I163" s="76"/>
      <c r="J163" s="76">
        <v>102769.37</v>
      </c>
      <c r="K163" s="80">
        <v>114041.48</v>
      </c>
      <c r="L163" s="200"/>
    </row>
    <row r="164" spans="1:12" x14ac:dyDescent="0.25">
      <c r="A164" s="279"/>
      <c r="B164" s="31" t="s">
        <v>7</v>
      </c>
      <c r="C164" s="73">
        <v>126119.08</v>
      </c>
      <c r="D164" s="76">
        <v>24816</v>
      </c>
      <c r="E164" s="76">
        <v>26196.16</v>
      </c>
      <c r="F164" s="76">
        <v>75106.92</v>
      </c>
      <c r="G164" s="75"/>
      <c r="H164" s="73">
        <v>137029.92000000001</v>
      </c>
      <c r="I164" s="76">
        <v>19608</v>
      </c>
      <c r="J164" s="76">
        <v>77376.429999999993</v>
      </c>
      <c r="K164" s="80">
        <v>40045.49</v>
      </c>
      <c r="L164" s="200"/>
    </row>
    <row r="165" spans="1:12" x14ac:dyDescent="0.25">
      <c r="A165" s="279"/>
      <c r="B165" s="31" t="s">
        <v>8</v>
      </c>
      <c r="C165" s="73">
        <v>107596.89</v>
      </c>
      <c r="D165" s="76">
        <v>1176</v>
      </c>
      <c r="E165" s="76">
        <v>28859.64</v>
      </c>
      <c r="F165" s="76">
        <v>77561.25</v>
      </c>
      <c r="G165" s="75"/>
      <c r="H165" s="73">
        <v>97175.56</v>
      </c>
      <c r="I165" s="76">
        <v>0</v>
      </c>
      <c r="J165" s="76">
        <v>52969.65</v>
      </c>
      <c r="K165" s="80">
        <v>44205.91</v>
      </c>
      <c r="L165" s="200"/>
    </row>
    <row r="166" spans="1:12" x14ac:dyDescent="0.25">
      <c r="A166" s="279"/>
      <c r="B166" s="31" t="s">
        <v>9</v>
      </c>
      <c r="C166" s="73">
        <v>136398.41</v>
      </c>
      <c r="D166" s="76">
        <v>564</v>
      </c>
      <c r="E166" s="76">
        <v>80435.44</v>
      </c>
      <c r="F166" s="76">
        <v>55398.97</v>
      </c>
      <c r="G166" s="75"/>
      <c r="H166" s="73">
        <v>84280.47</v>
      </c>
      <c r="I166" s="76">
        <v>0</v>
      </c>
      <c r="J166" s="76">
        <v>26092.400000000001</v>
      </c>
      <c r="K166" s="80">
        <v>58188.07</v>
      </c>
      <c r="L166" s="200"/>
    </row>
    <row r="167" spans="1:12" x14ac:dyDescent="0.25">
      <c r="A167" s="279"/>
      <c r="B167" s="31" t="s">
        <v>10</v>
      </c>
      <c r="C167" s="73">
        <v>131301.98000000001</v>
      </c>
      <c r="D167" s="76">
        <v>0</v>
      </c>
      <c r="E167" s="76">
        <v>20348.900000000001</v>
      </c>
      <c r="F167" s="76">
        <v>110953.08</v>
      </c>
      <c r="G167" s="75"/>
      <c r="H167" s="73">
        <v>239740.54</v>
      </c>
      <c r="I167" s="76">
        <v>0</v>
      </c>
      <c r="J167" s="76">
        <v>183510.21</v>
      </c>
      <c r="K167" s="80">
        <v>56230.33</v>
      </c>
      <c r="L167" s="200"/>
    </row>
    <row r="168" spans="1:12" x14ac:dyDescent="0.25">
      <c r="A168" s="279"/>
      <c r="B168" s="31" t="s">
        <v>11</v>
      </c>
      <c r="C168" s="73">
        <v>140055.48000000001</v>
      </c>
      <c r="D168" s="76">
        <v>0</v>
      </c>
      <c r="E168" s="76">
        <v>70981.05</v>
      </c>
      <c r="F168" s="76">
        <v>69074.429999999993</v>
      </c>
      <c r="G168" s="75"/>
      <c r="H168" s="73">
        <v>133441.85999999999</v>
      </c>
      <c r="I168" s="76">
        <v>0</v>
      </c>
      <c r="J168" s="76">
        <v>86031.7</v>
      </c>
      <c r="K168" s="80">
        <v>47410.16</v>
      </c>
      <c r="L168" s="200"/>
    </row>
    <row r="169" spans="1:12" x14ac:dyDescent="0.25">
      <c r="A169" s="279"/>
      <c r="B169" s="31" t="s">
        <v>12</v>
      </c>
      <c r="C169" s="73">
        <v>131129.57999999999</v>
      </c>
      <c r="D169" s="76">
        <v>0</v>
      </c>
      <c r="E169" s="76">
        <v>17813.93</v>
      </c>
      <c r="F169" s="76">
        <v>113315.65</v>
      </c>
      <c r="G169" s="75"/>
      <c r="H169" s="73">
        <v>127990.42</v>
      </c>
      <c r="I169" s="76"/>
      <c r="J169" s="76">
        <v>84345.83</v>
      </c>
      <c r="K169" s="80">
        <v>43644.59</v>
      </c>
      <c r="L169" s="200"/>
    </row>
    <row r="170" spans="1:12" x14ac:dyDescent="0.25">
      <c r="A170" s="279"/>
      <c r="B170" s="31" t="s">
        <v>13</v>
      </c>
      <c r="C170" s="73">
        <v>101235.08</v>
      </c>
      <c r="D170" s="76">
        <v>0</v>
      </c>
      <c r="E170" s="76">
        <v>42912.08</v>
      </c>
      <c r="F170" s="76">
        <v>58323</v>
      </c>
      <c r="G170" s="75"/>
      <c r="H170" s="73">
        <v>111363.38</v>
      </c>
      <c r="I170" s="76"/>
      <c r="J170" s="76">
        <v>61483.05</v>
      </c>
      <c r="K170" s="80">
        <v>49880.33</v>
      </c>
      <c r="L170" s="200"/>
    </row>
    <row r="171" spans="1:12" x14ac:dyDescent="0.25">
      <c r="A171" s="279"/>
      <c r="B171" s="31" t="s">
        <v>14</v>
      </c>
      <c r="C171" s="73">
        <v>188130.32</v>
      </c>
      <c r="D171" s="76">
        <v>0</v>
      </c>
      <c r="E171" s="76">
        <v>53626.96</v>
      </c>
      <c r="F171" s="76">
        <v>134503.35999999999</v>
      </c>
      <c r="G171" s="75"/>
      <c r="H171" s="73">
        <v>120378.88</v>
      </c>
      <c r="I171" s="76"/>
      <c r="J171" s="76">
        <v>99114.06</v>
      </c>
      <c r="K171" s="80">
        <v>21264.82</v>
      </c>
      <c r="L171" s="200"/>
    </row>
    <row r="172" spans="1:12" x14ac:dyDescent="0.25">
      <c r="A172" s="279"/>
      <c r="B172" s="31" t="s">
        <v>15</v>
      </c>
      <c r="C172" s="73">
        <v>97688.36</v>
      </c>
      <c r="D172" s="76">
        <v>0</v>
      </c>
      <c r="E172" s="76">
        <v>24526.65</v>
      </c>
      <c r="F172" s="76">
        <v>73161.710000000006</v>
      </c>
      <c r="G172" s="75"/>
      <c r="H172" s="73">
        <v>73284.259999999995</v>
      </c>
      <c r="I172" s="76"/>
      <c r="J172" s="76">
        <v>67230.62</v>
      </c>
      <c r="K172" s="80">
        <v>6053.64</v>
      </c>
      <c r="L172" s="200"/>
    </row>
    <row r="173" spans="1:12" ht="14.4" thickBot="1" x14ac:dyDescent="0.3">
      <c r="A173" s="280"/>
      <c r="B173" s="33" t="s">
        <v>16</v>
      </c>
      <c r="C173" s="11">
        <v>216665.49</v>
      </c>
      <c r="D173" s="12">
        <v>4512</v>
      </c>
      <c r="E173" s="12">
        <v>60930.97</v>
      </c>
      <c r="F173" s="12">
        <v>151222.51999999999</v>
      </c>
      <c r="G173" s="10"/>
      <c r="H173" s="11">
        <v>134554.23000000001</v>
      </c>
      <c r="I173" s="12"/>
      <c r="J173" s="12">
        <v>82727.47</v>
      </c>
      <c r="K173" s="262">
        <v>51826.76</v>
      </c>
      <c r="L173" s="200"/>
    </row>
    <row r="174" spans="1:12" x14ac:dyDescent="0.25">
      <c r="A174" s="281">
        <v>2018</v>
      </c>
      <c r="B174" s="34" t="s">
        <v>5</v>
      </c>
      <c r="C174" s="16">
        <v>188107.65</v>
      </c>
      <c r="D174" s="35">
        <v>2393</v>
      </c>
      <c r="E174" s="35">
        <v>121718.47</v>
      </c>
      <c r="F174" s="35">
        <v>63996.18</v>
      </c>
      <c r="G174" s="15"/>
      <c r="H174" s="16">
        <v>27000.68</v>
      </c>
      <c r="I174" s="35">
        <v>12720.84</v>
      </c>
      <c r="J174" s="35">
        <v>28043.67</v>
      </c>
      <c r="K174" s="36">
        <v>-13763.83</v>
      </c>
      <c r="L174" s="200"/>
    </row>
    <row r="175" spans="1:12" x14ac:dyDescent="0.25">
      <c r="A175" s="282"/>
      <c r="B175" s="31" t="s">
        <v>6</v>
      </c>
      <c r="C175" s="7">
        <v>146788.13</v>
      </c>
      <c r="D175" s="22">
        <v>-1302.5999999999999</v>
      </c>
      <c r="E175" s="22">
        <v>91176.83</v>
      </c>
      <c r="F175" s="22">
        <v>56913.9</v>
      </c>
      <c r="G175" s="1"/>
      <c r="H175" s="7">
        <v>190125.26</v>
      </c>
      <c r="I175" s="22">
        <v>0</v>
      </c>
      <c r="J175" s="22">
        <v>100461.98</v>
      </c>
      <c r="K175" s="28">
        <v>89663.28</v>
      </c>
      <c r="L175" s="200"/>
    </row>
    <row r="176" spans="1:12" x14ac:dyDescent="0.25">
      <c r="A176" s="282"/>
      <c r="B176" s="31" t="s">
        <v>7</v>
      </c>
      <c r="C176" s="7">
        <v>94156.54</v>
      </c>
      <c r="D176" s="22">
        <v>821.92</v>
      </c>
      <c r="E176" s="22">
        <v>37220.58</v>
      </c>
      <c r="F176" s="22">
        <v>56114.04</v>
      </c>
      <c r="G176" s="1"/>
      <c r="H176" s="7">
        <v>84724.85</v>
      </c>
      <c r="I176" s="22">
        <v>0</v>
      </c>
      <c r="J176" s="22">
        <v>55880.39</v>
      </c>
      <c r="K176" s="28">
        <v>28844.46</v>
      </c>
      <c r="L176" s="200"/>
    </row>
    <row r="177" spans="1:12" x14ac:dyDescent="0.25">
      <c r="A177" s="282"/>
      <c r="B177" s="31" t="s">
        <v>8</v>
      </c>
      <c r="C177" s="7">
        <v>31316.85</v>
      </c>
      <c r="D177" s="22">
        <v>0</v>
      </c>
      <c r="E177" s="22">
        <v>20463.599999999999</v>
      </c>
      <c r="F177" s="22">
        <v>10853.25</v>
      </c>
      <c r="G177" s="1"/>
      <c r="H177" s="7">
        <v>-9575.6</v>
      </c>
      <c r="I177" s="22">
        <v>0</v>
      </c>
      <c r="J177" s="22">
        <v>80627.039999999994</v>
      </c>
      <c r="K177" s="28">
        <v>-90202.64</v>
      </c>
      <c r="L177" s="200"/>
    </row>
    <row r="178" spans="1:12" x14ac:dyDescent="0.25">
      <c r="A178" s="282"/>
      <c r="B178" s="31" t="s">
        <v>9</v>
      </c>
      <c r="C178" s="7">
        <v>180889.63</v>
      </c>
      <c r="D178" s="22">
        <v>0</v>
      </c>
      <c r="E178" s="22">
        <v>106324.84</v>
      </c>
      <c r="F178" s="22">
        <v>74564.789999999994</v>
      </c>
      <c r="G178" s="1"/>
      <c r="H178" s="7">
        <v>118885.91</v>
      </c>
      <c r="I178" s="22">
        <v>0</v>
      </c>
      <c r="J178" s="22">
        <v>67405.3</v>
      </c>
      <c r="K178" s="28">
        <v>51480.61</v>
      </c>
      <c r="L178" s="200"/>
    </row>
    <row r="179" spans="1:12" x14ac:dyDescent="0.25">
      <c r="A179" s="282"/>
      <c r="B179" s="31" t="s">
        <v>10</v>
      </c>
      <c r="C179" s="7">
        <v>33477.25</v>
      </c>
      <c r="D179" s="22">
        <v>6262</v>
      </c>
      <c r="E179" s="22">
        <v>5821.32</v>
      </c>
      <c r="F179" s="22">
        <v>21393.93</v>
      </c>
      <c r="G179" s="1"/>
      <c r="H179" s="7">
        <v>141497.07999999999</v>
      </c>
      <c r="I179" s="22">
        <v>0</v>
      </c>
      <c r="J179" s="22">
        <v>116567.93</v>
      </c>
      <c r="K179" s="28">
        <v>24929.15</v>
      </c>
      <c r="L179" s="200"/>
    </row>
    <row r="180" spans="1:12" x14ac:dyDescent="0.25">
      <c r="A180" s="282"/>
      <c r="B180" s="31" t="s">
        <v>11</v>
      </c>
      <c r="C180" s="7">
        <v>96750.55</v>
      </c>
      <c r="D180" s="22">
        <v>0</v>
      </c>
      <c r="E180" s="22">
        <v>50488.639999999999</v>
      </c>
      <c r="F180" s="22">
        <v>46261.91</v>
      </c>
      <c r="G180" s="1"/>
      <c r="H180" s="7">
        <v>107442.22</v>
      </c>
      <c r="I180" s="22">
        <v>0</v>
      </c>
      <c r="J180" s="22">
        <v>81439.72</v>
      </c>
      <c r="K180" s="28">
        <v>26002.5</v>
      </c>
      <c r="L180" s="200"/>
    </row>
    <row r="181" spans="1:12" x14ac:dyDescent="0.25">
      <c r="A181" s="282"/>
      <c r="B181" s="31" t="s">
        <v>12</v>
      </c>
      <c r="C181" s="7">
        <v>169285.93</v>
      </c>
      <c r="D181" s="22">
        <v>0</v>
      </c>
      <c r="E181" s="22">
        <v>102460.13</v>
      </c>
      <c r="F181" s="22">
        <v>66825.8</v>
      </c>
      <c r="G181" s="1"/>
      <c r="H181" s="7">
        <v>146659.01</v>
      </c>
      <c r="I181" s="22">
        <v>0</v>
      </c>
      <c r="J181" s="22">
        <v>120072.09</v>
      </c>
      <c r="K181" s="28">
        <v>26586.92</v>
      </c>
      <c r="L181" s="200"/>
    </row>
    <row r="182" spans="1:12" x14ac:dyDescent="0.25">
      <c r="A182" s="282"/>
      <c r="B182" s="31" t="s">
        <v>13</v>
      </c>
      <c r="C182" s="7">
        <v>189096.52</v>
      </c>
      <c r="D182" s="22">
        <v>0</v>
      </c>
      <c r="E182" s="22">
        <v>149114.88</v>
      </c>
      <c r="F182" s="22">
        <v>39981.64</v>
      </c>
      <c r="G182" s="1"/>
      <c r="H182" s="7">
        <v>152960.89000000001</v>
      </c>
      <c r="I182" s="22">
        <v>0</v>
      </c>
      <c r="J182" s="22">
        <v>88408.35</v>
      </c>
      <c r="K182" s="28">
        <v>64552.54</v>
      </c>
      <c r="L182" s="200"/>
    </row>
    <row r="183" spans="1:12" x14ac:dyDescent="0.25">
      <c r="A183" s="282"/>
      <c r="B183" s="31" t="s">
        <v>14</v>
      </c>
      <c r="C183" s="7">
        <v>95524.43</v>
      </c>
      <c r="D183" s="22">
        <v>4756.3999999999996</v>
      </c>
      <c r="E183" s="22">
        <v>39173.99</v>
      </c>
      <c r="F183" s="22">
        <v>51594.04</v>
      </c>
      <c r="G183" s="1"/>
      <c r="H183" s="7">
        <v>165510.69</v>
      </c>
      <c r="I183" s="22"/>
      <c r="J183" s="22">
        <v>131348.70000000001</v>
      </c>
      <c r="K183" s="28">
        <v>34161.99</v>
      </c>
      <c r="L183" s="200"/>
    </row>
    <row r="184" spans="1:12" x14ac:dyDescent="0.25">
      <c r="A184" s="282"/>
      <c r="B184" s="31" t="s">
        <v>15</v>
      </c>
      <c r="C184" s="7">
        <v>178555.97</v>
      </c>
      <c r="D184" s="22">
        <v>389.16</v>
      </c>
      <c r="E184" s="22">
        <v>96050.96</v>
      </c>
      <c r="F184" s="22">
        <v>82115.850000000006</v>
      </c>
      <c r="G184" s="1"/>
      <c r="H184" s="7">
        <v>169007.06</v>
      </c>
      <c r="I184" s="22"/>
      <c r="J184" s="22">
        <v>113296.32000000001</v>
      </c>
      <c r="K184" s="28">
        <v>55710.74</v>
      </c>
      <c r="L184" s="200"/>
    </row>
    <row r="185" spans="1:12" ht="14.4" thickBot="1" x14ac:dyDescent="0.3">
      <c r="A185" s="283"/>
      <c r="B185" s="33" t="s">
        <v>16</v>
      </c>
      <c r="C185" s="11">
        <v>94908.32</v>
      </c>
      <c r="D185" s="29">
        <v>930.48</v>
      </c>
      <c r="E185" s="29">
        <v>63610.99</v>
      </c>
      <c r="F185" s="29">
        <v>30366.85</v>
      </c>
      <c r="G185" s="10"/>
      <c r="H185" s="11">
        <v>67538.460000000006</v>
      </c>
      <c r="I185" s="29"/>
      <c r="J185" s="29">
        <v>63372.41</v>
      </c>
      <c r="K185" s="30">
        <v>4166.05</v>
      </c>
      <c r="L185" s="200"/>
    </row>
    <row r="186" spans="1:12" x14ac:dyDescent="0.25">
      <c r="A186" s="278">
        <v>2019</v>
      </c>
      <c r="B186" s="34" t="s">
        <v>5</v>
      </c>
      <c r="C186" s="16">
        <v>77016.37</v>
      </c>
      <c r="D186" s="35">
        <v>-389.16</v>
      </c>
      <c r="E186" s="35">
        <v>25011.15</v>
      </c>
      <c r="F186" s="35">
        <v>52394.38</v>
      </c>
      <c r="G186" s="15"/>
      <c r="H186" s="16">
        <v>90867.92</v>
      </c>
      <c r="I186" s="35"/>
      <c r="J186" s="35">
        <v>70030.649999999994</v>
      </c>
      <c r="K186" s="36">
        <v>20837.27</v>
      </c>
      <c r="L186" s="200"/>
    </row>
    <row r="187" spans="1:12" x14ac:dyDescent="0.25">
      <c r="A187" s="279"/>
      <c r="B187" s="31" t="s">
        <v>6</v>
      </c>
      <c r="C187" s="73">
        <v>123797.9</v>
      </c>
      <c r="D187" s="74">
        <v>7635</v>
      </c>
      <c r="E187" s="74">
        <v>53506.87</v>
      </c>
      <c r="F187" s="74">
        <v>62656.03</v>
      </c>
      <c r="G187" s="75"/>
      <c r="H187" s="73">
        <v>69137.649999999994</v>
      </c>
      <c r="I187" s="74"/>
      <c r="J187" s="74">
        <v>42574.92</v>
      </c>
      <c r="K187" s="28">
        <v>26562.73</v>
      </c>
      <c r="L187" s="200"/>
    </row>
    <row r="188" spans="1:12" x14ac:dyDescent="0.25">
      <c r="A188" s="279"/>
      <c r="B188" s="31" t="s">
        <v>7</v>
      </c>
      <c r="C188" s="73">
        <v>94084.99</v>
      </c>
      <c r="D188" s="74">
        <v>384</v>
      </c>
      <c r="E188" s="74">
        <v>36895.370000000003</v>
      </c>
      <c r="F188" s="74">
        <v>56805.62</v>
      </c>
      <c r="G188" s="75"/>
      <c r="H188" s="73">
        <v>138256.10999999999</v>
      </c>
      <c r="I188" s="74"/>
      <c r="J188" s="74">
        <v>88718.61</v>
      </c>
      <c r="K188" s="28">
        <v>49537.5</v>
      </c>
      <c r="L188" s="200"/>
    </row>
    <row r="189" spans="1:12" x14ac:dyDescent="0.25">
      <c r="A189" s="279"/>
      <c r="B189" s="31" t="s">
        <v>8</v>
      </c>
      <c r="C189" s="73">
        <v>150638.18</v>
      </c>
      <c r="D189" s="74">
        <v>672</v>
      </c>
      <c r="E189" s="74">
        <v>107437.38</v>
      </c>
      <c r="F189" s="74">
        <v>42528.800000000003</v>
      </c>
      <c r="G189" s="75"/>
      <c r="H189" s="73">
        <v>181564.56</v>
      </c>
      <c r="I189" s="74"/>
      <c r="J189" s="74">
        <v>125820.24</v>
      </c>
      <c r="K189" s="28">
        <v>55744.32</v>
      </c>
      <c r="L189" s="200"/>
    </row>
    <row r="190" spans="1:12" x14ac:dyDescent="0.25">
      <c r="A190" s="279"/>
      <c r="B190" s="31" t="s">
        <v>9</v>
      </c>
      <c r="C190" s="73">
        <v>119518.27</v>
      </c>
      <c r="D190" s="74">
        <v>3246.9</v>
      </c>
      <c r="E190" s="74">
        <v>64534.76</v>
      </c>
      <c r="F190" s="74">
        <v>51736.61</v>
      </c>
      <c r="G190" s="75"/>
      <c r="H190" s="73">
        <v>174586.72</v>
      </c>
      <c r="I190" s="74"/>
      <c r="J190" s="74">
        <v>126116.45</v>
      </c>
      <c r="K190" s="28">
        <v>48470.27</v>
      </c>
      <c r="L190" s="200"/>
    </row>
    <row r="191" spans="1:12" x14ac:dyDescent="0.25">
      <c r="A191" s="279"/>
      <c r="B191" s="31" t="s">
        <v>10</v>
      </c>
      <c r="C191" s="73">
        <v>100651.74</v>
      </c>
      <c r="D191" s="74">
        <v>2352</v>
      </c>
      <c r="E191" s="74">
        <v>78431.11</v>
      </c>
      <c r="F191" s="74">
        <v>19868.63</v>
      </c>
      <c r="G191" s="75"/>
      <c r="H191" s="73">
        <v>157384.89000000001</v>
      </c>
      <c r="I191" s="74"/>
      <c r="J191" s="74">
        <v>107026.37</v>
      </c>
      <c r="K191" s="28">
        <v>50358.52</v>
      </c>
      <c r="L191" s="200"/>
    </row>
    <row r="192" spans="1:12" x14ac:dyDescent="0.25">
      <c r="A192" s="279"/>
      <c r="B192" s="31" t="s">
        <v>11</v>
      </c>
      <c r="C192" s="73">
        <v>179672.38</v>
      </c>
      <c r="D192" s="74">
        <v>4224</v>
      </c>
      <c r="E192" s="74">
        <v>115917.28</v>
      </c>
      <c r="F192" s="74">
        <v>59531.1</v>
      </c>
      <c r="G192" s="75"/>
      <c r="H192" s="73">
        <v>199723.63</v>
      </c>
      <c r="I192" s="74">
        <v>25000</v>
      </c>
      <c r="J192" s="74">
        <v>128844.42</v>
      </c>
      <c r="K192" s="28">
        <v>45879.21</v>
      </c>
      <c r="L192" s="200"/>
    </row>
    <row r="193" spans="1:12" x14ac:dyDescent="0.25">
      <c r="A193" s="279"/>
      <c r="B193" s="31" t="s">
        <v>12</v>
      </c>
      <c r="C193" s="73">
        <v>87028.97</v>
      </c>
      <c r="D193" s="74">
        <v>5760</v>
      </c>
      <c r="E193" s="74">
        <v>42019.839999999997</v>
      </c>
      <c r="F193" s="74">
        <v>39249.129999999997</v>
      </c>
      <c r="G193" s="75"/>
      <c r="H193" s="73">
        <v>66185.94</v>
      </c>
      <c r="I193" s="74">
        <v>200</v>
      </c>
      <c r="J193" s="74">
        <v>59772.639999999999</v>
      </c>
      <c r="K193" s="28">
        <v>6213.3</v>
      </c>
      <c r="L193" s="200"/>
    </row>
    <row r="194" spans="1:12" x14ac:dyDescent="0.25">
      <c r="A194" s="279"/>
      <c r="B194" s="31" t="s">
        <v>13</v>
      </c>
      <c r="C194" s="73">
        <v>137780.70000000001</v>
      </c>
      <c r="D194" s="74">
        <v>16124</v>
      </c>
      <c r="E194" s="74">
        <v>69499.929999999993</v>
      </c>
      <c r="F194" s="74">
        <v>52156.77</v>
      </c>
      <c r="G194" s="75"/>
      <c r="H194" s="73">
        <v>88254.61</v>
      </c>
      <c r="I194" s="74">
        <v>0</v>
      </c>
      <c r="J194" s="74">
        <v>70416.03</v>
      </c>
      <c r="K194" s="28">
        <v>17838.580000000002</v>
      </c>
      <c r="L194" s="200"/>
    </row>
    <row r="195" spans="1:12" x14ac:dyDescent="0.25">
      <c r="A195" s="279"/>
      <c r="B195" s="31" t="s">
        <v>14</v>
      </c>
      <c r="C195" s="73">
        <v>84431.61</v>
      </c>
      <c r="D195" s="74">
        <v>0</v>
      </c>
      <c r="E195" s="74">
        <v>23698.77</v>
      </c>
      <c r="F195" s="74">
        <v>60732.84</v>
      </c>
      <c r="G195" s="75"/>
      <c r="H195" s="73">
        <v>108328.55</v>
      </c>
      <c r="I195" s="74">
        <v>0</v>
      </c>
      <c r="J195" s="74">
        <v>60616.08</v>
      </c>
      <c r="K195" s="28">
        <v>47712.47</v>
      </c>
      <c r="L195" s="200"/>
    </row>
    <row r="196" spans="1:12" x14ac:dyDescent="0.25">
      <c r="A196" s="279"/>
      <c r="B196" s="31" t="s">
        <v>15</v>
      </c>
      <c r="C196" s="73">
        <v>273408.17</v>
      </c>
      <c r="D196" s="74">
        <v>4224</v>
      </c>
      <c r="E196" s="74">
        <v>169152.39</v>
      </c>
      <c r="F196" s="74">
        <v>100031.78</v>
      </c>
      <c r="G196" s="75"/>
      <c r="H196" s="73">
        <v>163239.4</v>
      </c>
      <c r="I196" s="74">
        <v>0</v>
      </c>
      <c r="J196" s="74">
        <v>91458.15</v>
      </c>
      <c r="K196" s="28">
        <v>71781.25</v>
      </c>
      <c r="L196" s="200"/>
    </row>
    <row r="197" spans="1:12" ht="14.4" thickBot="1" x14ac:dyDescent="0.3">
      <c r="A197" s="280"/>
      <c r="B197" s="33" t="s">
        <v>16</v>
      </c>
      <c r="C197" s="73">
        <v>431874.51</v>
      </c>
      <c r="D197" s="74">
        <v>155750.72</v>
      </c>
      <c r="E197" s="74">
        <v>146508.21</v>
      </c>
      <c r="F197" s="74">
        <v>129615.58</v>
      </c>
      <c r="G197" s="75"/>
      <c r="H197" s="73">
        <v>84960.91</v>
      </c>
      <c r="I197" s="74">
        <v>0</v>
      </c>
      <c r="J197" s="74">
        <v>77472.98</v>
      </c>
      <c r="K197" s="28">
        <v>7487.93</v>
      </c>
      <c r="L197" s="200"/>
    </row>
    <row r="198" spans="1:12" x14ac:dyDescent="0.25">
      <c r="A198" s="278">
        <v>2020</v>
      </c>
      <c r="B198" s="34" t="s">
        <v>5</v>
      </c>
      <c r="C198" s="16">
        <v>86730.1</v>
      </c>
      <c r="D198" s="35">
        <v>1344</v>
      </c>
      <c r="E198" s="35">
        <v>31933.8</v>
      </c>
      <c r="F198" s="35">
        <v>53452.3</v>
      </c>
      <c r="G198" s="15"/>
      <c r="H198" s="16">
        <v>141560.1</v>
      </c>
      <c r="I198" s="35">
        <v>18304</v>
      </c>
      <c r="J198" s="35">
        <v>94745.31</v>
      </c>
      <c r="K198" s="36">
        <v>28510.79</v>
      </c>
      <c r="L198" s="200"/>
    </row>
    <row r="199" spans="1:12" x14ac:dyDescent="0.25">
      <c r="A199" s="279"/>
      <c r="B199" s="31" t="s">
        <v>6</v>
      </c>
      <c r="C199" s="73">
        <v>136625.35999999999</v>
      </c>
      <c r="D199" s="74">
        <v>3025.8</v>
      </c>
      <c r="E199" s="74">
        <v>78502.48</v>
      </c>
      <c r="F199" s="74">
        <v>55097.08</v>
      </c>
      <c r="G199" s="75"/>
      <c r="H199" s="73">
        <v>119751.58</v>
      </c>
      <c r="I199" s="74">
        <v>0</v>
      </c>
      <c r="J199" s="74">
        <v>110498.14</v>
      </c>
      <c r="K199" s="28">
        <v>9253.44</v>
      </c>
      <c r="L199" s="200"/>
    </row>
    <row r="200" spans="1:12" x14ac:dyDescent="0.25">
      <c r="A200" s="279"/>
      <c r="B200" s="31" t="s">
        <v>7</v>
      </c>
      <c r="C200" s="73">
        <v>110409.38</v>
      </c>
      <c r="D200" s="74">
        <v>1380</v>
      </c>
      <c r="E200" s="74">
        <v>14469.46</v>
      </c>
      <c r="F200" s="74">
        <v>94559.92</v>
      </c>
      <c r="G200" s="75"/>
      <c r="H200" s="73">
        <v>132509.14000000001</v>
      </c>
      <c r="I200" s="74">
        <v>-200</v>
      </c>
      <c r="J200" s="74">
        <v>104566.83</v>
      </c>
      <c r="K200" s="28">
        <v>28142.31</v>
      </c>
      <c r="L200" s="200"/>
    </row>
    <row r="201" spans="1:12" x14ac:dyDescent="0.25">
      <c r="A201" s="279"/>
      <c r="B201" s="31" t="s">
        <v>8</v>
      </c>
      <c r="C201" s="73">
        <v>77541.929999999993</v>
      </c>
      <c r="D201" s="74">
        <v>2040</v>
      </c>
      <c r="E201" s="74">
        <v>69607.92</v>
      </c>
      <c r="F201" s="74">
        <v>5894.01</v>
      </c>
      <c r="G201" s="75"/>
      <c r="H201" s="73">
        <v>31194.77</v>
      </c>
      <c r="I201" s="74">
        <v>0</v>
      </c>
      <c r="J201" s="74">
        <v>33870.839999999997</v>
      </c>
      <c r="K201" s="28">
        <v>-2676.07</v>
      </c>
      <c r="L201" s="200"/>
    </row>
    <row r="202" spans="1:12" x14ac:dyDescent="0.25">
      <c r="A202" s="279"/>
      <c r="B202" s="31" t="s">
        <v>9</v>
      </c>
      <c r="C202" s="73">
        <v>58315.75</v>
      </c>
      <c r="D202" s="74">
        <v>1527.76</v>
      </c>
      <c r="E202" s="74">
        <v>53591.89</v>
      </c>
      <c r="F202" s="74">
        <v>3196.1</v>
      </c>
      <c r="G202" s="75"/>
      <c r="H202" s="73">
        <v>173006.74</v>
      </c>
      <c r="I202" s="74">
        <v>0</v>
      </c>
      <c r="J202" s="74">
        <v>46715.58</v>
      </c>
      <c r="K202" s="28">
        <v>126291.16</v>
      </c>
      <c r="L202" s="200"/>
    </row>
    <row r="203" spans="1:12" x14ac:dyDescent="0.25">
      <c r="A203" s="279"/>
      <c r="B203" s="31" t="s">
        <v>10</v>
      </c>
      <c r="C203" s="73">
        <v>104812.91</v>
      </c>
      <c r="D203" s="74">
        <v>0</v>
      </c>
      <c r="E203" s="74">
        <v>92834.61</v>
      </c>
      <c r="F203" s="74">
        <v>11978.3</v>
      </c>
      <c r="G203" s="75"/>
      <c r="H203" s="73">
        <v>46979.9</v>
      </c>
      <c r="I203" s="74">
        <v>2173.36</v>
      </c>
      <c r="J203" s="74">
        <v>55011.18</v>
      </c>
      <c r="K203" s="28">
        <v>-10204.64</v>
      </c>
      <c r="L203" s="200"/>
    </row>
    <row r="204" spans="1:12" x14ac:dyDescent="0.25">
      <c r="A204" s="279"/>
      <c r="B204" s="31" t="s">
        <v>11</v>
      </c>
      <c r="C204" s="73">
        <v>88530.6</v>
      </c>
      <c r="D204" s="74">
        <v>11712</v>
      </c>
      <c r="E204" s="74">
        <v>50912.21</v>
      </c>
      <c r="F204" s="74">
        <v>25906.39</v>
      </c>
      <c r="G204" s="75"/>
      <c r="H204" s="73">
        <v>119594.77</v>
      </c>
      <c r="I204" s="74">
        <v>0</v>
      </c>
      <c r="J204" s="74">
        <v>79613.52</v>
      </c>
      <c r="K204" s="28">
        <v>39981.25</v>
      </c>
      <c r="L204" s="200"/>
    </row>
    <row r="205" spans="1:12" x14ac:dyDescent="0.25">
      <c r="A205" s="279"/>
      <c r="B205" s="31" t="s">
        <v>12</v>
      </c>
      <c r="C205" s="73">
        <v>258967.72</v>
      </c>
      <c r="D205" s="74">
        <v>9333.7999999999993</v>
      </c>
      <c r="E205" s="74">
        <v>183006.64</v>
      </c>
      <c r="F205" s="74">
        <v>66627.28</v>
      </c>
      <c r="G205" s="75"/>
      <c r="H205" s="73">
        <v>124076.47</v>
      </c>
      <c r="I205" s="74">
        <v>14784</v>
      </c>
      <c r="J205" s="74">
        <v>73485.52</v>
      </c>
      <c r="K205" s="28">
        <v>35806.949999999997</v>
      </c>
      <c r="L205" s="200"/>
    </row>
    <row r="206" spans="1:12" x14ac:dyDescent="0.25">
      <c r="A206" s="279"/>
      <c r="B206" s="31" t="s">
        <v>13</v>
      </c>
      <c r="C206" s="73">
        <v>160033.28</v>
      </c>
      <c r="D206" s="74">
        <v>2364.0100000000002</v>
      </c>
      <c r="E206" s="74">
        <v>111355.51</v>
      </c>
      <c r="F206" s="74">
        <v>46313.760000000002</v>
      </c>
      <c r="G206" s="75"/>
      <c r="H206" s="73">
        <v>193002.92</v>
      </c>
      <c r="I206" s="74">
        <v>4224</v>
      </c>
      <c r="J206" s="74">
        <v>102584.74</v>
      </c>
      <c r="K206" s="28">
        <v>86194.18</v>
      </c>
      <c r="L206" s="200"/>
    </row>
    <row r="207" spans="1:12" x14ac:dyDescent="0.25">
      <c r="A207" s="279"/>
      <c r="B207" s="31" t="s">
        <v>14</v>
      </c>
      <c r="C207" s="73">
        <v>295099.12</v>
      </c>
      <c r="D207" s="74">
        <v>1299.8</v>
      </c>
      <c r="E207" s="74">
        <v>191201.25</v>
      </c>
      <c r="F207" s="74">
        <v>102598.07</v>
      </c>
      <c r="G207" s="76"/>
      <c r="H207" s="73">
        <v>109764.07</v>
      </c>
      <c r="I207" s="74">
        <v>0</v>
      </c>
      <c r="J207" s="74">
        <v>71144.08</v>
      </c>
      <c r="K207" s="28">
        <v>38619.99</v>
      </c>
      <c r="L207" s="200"/>
    </row>
    <row r="208" spans="1:12" x14ac:dyDescent="0.25">
      <c r="A208" s="279"/>
      <c r="B208" s="31" t="s">
        <v>15</v>
      </c>
      <c r="C208" s="73">
        <v>314455.65000000002</v>
      </c>
      <c r="D208" s="74">
        <v>29222.94</v>
      </c>
      <c r="E208" s="74">
        <v>192965.47</v>
      </c>
      <c r="F208" s="74">
        <v>92267.24</v>
      </c>
      <c r="G208" s="76"/>
      <c r="H208" s="73">
        <v>244660.74</v>
      </c>
      <c r="I208" s="74">
        <v>22949.279999999999</v>
      </c>
      <c r="J208" s="74">
        <v>139036.64000000001</v>
      </c>
      <c r="K208" s="28">
        <v>82674.820000000007</v>
      </c>
      <c r="L208" s="200"/>
    </row>
    <row r="209" spans="1:12" ht="14.4" thickBot="1" x14ac:dyDescent="0.3">
      <c r="A209" s="280"/>
      <c r="B209" s="33" t="s">
        <v>16</v>
      </c>
      <c r="C209" s="11">
        <v>263658.69</v>
      </c>
      <c r="D209" s="29">
        <v>16740.240000000002</v>
      </c>
      <c r="E209" s="29">
        <v>182612.14</v>
      </c>
      <c r="F209" s="29">
        <v>64306.31</v>
      </c>
      <c r="G209" s="12"/>
      <c r="H209" s="11">
        <v>139074.4</v>
      </c>
      <c r="I209" s="29">
        <v>6756.48</v>
      </c>
      <c r="J209" s="29">
        <v>50376.55</v>
      </c>
      <c r="K209" s="30">
        <v>81941.37</v>
      </c>
      <c r="L209" s="200"/>
    </row>
    <row r="210" spans="1:12" x14ac:dyDescent="0.25">
      <c r="A210" s="278">
        <v>2021</v>
      </c>
      <c r="B210" s="251" t="s">
        <v>5</v>
      </c>
      <c r="C210" s="16">
        <v>136717.64000000001</v>
      </c>
      <c r="D210" s="35">
        <v>5477</v>
      </c>
      <c r="E210" s="35">
        <v>100760.24</v>
      </c>
      <c r="F210" s="35">
        <v>30480.400000000001</v>
      </c>
      <c r="G210" s="15"/>
      <c r="H210" s="16">
        <v>159400.54</v>
      </c>
      <c r="I210" s="35">
        <v>43295.040000000001</v>
      </c>
      <c r="J210" s="35">
        <v>37337.24</v>
      </c>
      <c r="K210" s="36">
        <v>78768.259999999995</v>
      </c>
      <c r="L210" s="200"/>
    </row>
    <row r="211" spans="1:12" x14ac:dyDescent="0.25">
      <c r="A211" s="279"/>
      <c r="B211" s="250" t="s">
        <v>6</v>
      </c>
      <c r="C211" s="73">
        <v>116087.69</v>
      </c>
      <c r="D211" s="74">
        <v>-300</v>
      </c>
      <c r="E211" s="74">
        <v>88402.19</v>
      </c>
      <c r="F211" s="74">
        <v>27985.5</v>
      </c>
      <c r="G211" s="75"/>
      <c r="H211" s="73">
        <v>139991.43</v>
      </c>
      <c r="I211" s="74">
        <v>0</v>
      </c>
      <c r="J211" s="74">
        <v>118434.98</v>
      </c>
      <c r="K211" s="28">
        <v>21556.45</v>
      </c>
      <c r="L211" s="200"/>
    </row>
    <row r="212" spans="1:12" x14ac:dyDescent="0.25">
      <c r="A212" s="279"/>
      <c r="B212" s="250" t="s">
        <v>7</v>
      </c>
      <c r="C212" s="73">
        <v>269364.3</v>
      </c>
      <c r="D212" s="74">
        <v>-1308.4000000000001</v>
      </c>
      <c r="E212" s="74">
        <v>181566.81</v>
      </c>
      <c r="F212" s="74">
        <v>89105.89</v>
      </c>
      <c r="G212" s="75"/>
      <c r="H212" s="73">
        <v>243200.26</v>
      </c>
      <c r="I212" s="74">
        <v>16377.14</v>
      </c>
      <c r="J212" s="74">
        <v>119366.6</v>
      </c>
      <c r="K212" s="28">
        <v>107456.52</v>
      </c>
      <c r="L212" s="220"/>
    </row>
    <row r="213" spans="1:12" x14ac:dyDescent="0.25">
      <c r="A213" s="279"/>
      <c r="B213" s="250" t="s">
        <v>8</v>
      </c>
      <c r="C213" s="73">
        <v>135952.59</v>
      </c>
      <c r="D213" s="74">
        <v>500</v>
      </c>
      <c r="E213" s="74">
        <v>81607.89</v>
      </c>
      <c r="F213" s="74">
        <v>53844.7</v>
      </c>
      <c r="G213" s="75"/>
      <c r="H213" s="73">
        <v>211225.94</v>
      </c>
      <c r="I213" s="74">
        <v>0</v>
      </c>
      <c r="J213" s="74">
        <v>109723.01</v>
      </c>
      <c r="K213" s="28">
        <v>101502.93</v>
      </c>
      <c r="L213" s="220"/>
    </row>
    <row r="214" spans="1:12" x14ac:dyDescent="0.25">
      <c r="A214" s="279"/>
      <c r="B214" s="250" t="s">
        <v>175</v>
      </c>
      <c r="C214" s="73">
        <v>139331.19</v>
      </c>
      <c r="D214" s="74">
        <v>11218</v>
      </c>
      <c r="E214" s="74">
        <v>107605.69</v>
      </c>
      <c r="F214" s="74">
        <v>20507.5</v>
      </c>
      <c r="G214" s="75"/>
      <c r="H214" s="73">
        <v>94953.75</v>
      </c>
      <c r="I214" s="74">
        <v>0</v>
      </c>
      <c r="J214" s="74">
        <v>53343.47</v>
      </c>
      <c r="K214" s="28">
        <v>41610.28</v>
      </c>
      <c r="L214" s="220"/>
    </row>
    <row r="215" spans="1:12" x14ac:dyDescent="0.25">
      <c r="A215" s="279"/>
      <c r="B215" s="250" t="s">
        <v>10</v>
      </c>
      <c r="C215" s="73">
        <v>121077.57</v>
      </c>
      <c r="D215" s="74">
        <v>-823.8</v>
      </c>
      <c r="E215" s="74">
        <v>73763.78</v>
      </c>
      <c r="F215" s="74">
        <v>48137.59</v>
      </c>
      <c r="G215" s="75"/>
      <c r="H215" s="73">
        <v>151034.06</v>
      </c>
      <c r="I215" s="74">
        <v>0</v>
      </c>
      <c r="J215" s="74">
        <v>98250.23</v>
      </c>
      <c r="K215" s="28">
        <v>52783.83</v>
      </c>
      <c r="L215" s="220"/>
    </row>
    <row r="216" spans="1:12" x14ac:dyDescent="0.25">
      <c r="A216" s="279"/>
      <c r="B216" s="250" t="s">
        <v>11</v>
      </c>
      <c r="C216" s="73">
        <v>228247.94</v>
      </c>
      <c r="D216" s="74">
        <v>3530.78</v>
      </c>
      <c r="E216" s="74">
        <v>176038.06</v>
      </c>
      <c r="F216" s="74">
        <v>48679.1</v>
      </c>
      <c r="G216" s="75"/>
      <c r="H216" s="73">
        <v>106256.98</v>
      </c>
      <c r="I216" s="74">
        <v>0</v>
      </c>
      <c r="J216" s="74">
        <v>79317.11</v>
      </c>
      <c r="K216" s="28">
        <v>26939.87</v>
      </c>
      <c r="L216" s="220"/>
    </row>
    <row r="217" spans="1:12" x14ac:dyDescent="0.25">
      <c r="A217" s="279"/>
      <c r="B217" s="250" t="s">
        <v>12</v>
      </c>
      <c r="C217" s="73">
        <v>97345.44</v>
      </c>
      <c r="D217" s="74">
        <v>-1253.28</v>
      </c>
      <c r="E217" s="74">
        <v>24599.73</v>
      </c>
      <c r="F217" s="74">
        <v>73998.990000000005</v>
      </c>
      <c r="G217" s="75"/>
      <c r="H217" s="73">
        <v>419610.27</v>
      </c>
      <c r="I217" s="74">
        <v>0</v>
      </c>
      <c r="J217" s="74">
        <v>59453.599999999999</v>
      </c>
      <c r="K217" s="28">
        <v>360156.67</v>
      </c>
      <c r="L217" s="220"/>
    </row>
    <row r="218" spans="1:12" x14ac:dyDescent="0.25">
      <c r="A218" s="279"/>
      <c r="B218" s="250" t="s">
        <v>13</v>
      </c>
      <c r="C218" s="73">
        <v>166667.35</v>
      </c>
      <c r="D218" s="74">
        <v>1860.76</v>
      </c>
      <c r="E218" s="74">
        <v>83957.96</v>
      </c>
      <c r="F218" s="74">
        <v>80848.63</v>
      </c>
      <c r="G218" s="75"/>
      <c r="H218" s="73">
        <v>167724.07</v>
      </c>
      <c r="I218" s="74">
        <v>0</v>
      </c>
      <c r="J218" s="74">
        <v>64146.55</v>
      </c>
      <c r="K218" s="28">
        <v>103577.52</v>
      </c>
      <c r="L218" s="220"/>
    </row>
    <row r="219" spans="1:12" x14ac:dyDescent="0.25">
      <c r="A219" s="279"/>
      <c r="B219" s="250" t="s">
        <v>14</v>
      </c>
      <c r="C219" s="73">
        <v>196876.65</v>
      </c>
      <c r="D219" s="74">
        <v>10234.18</v>
      </c>
      <c r="E219" s="74">
        <v>161168.94</v>
      </c>
      <c r="F219" s="74">
        <v>25473.53</v>
      </c>
      <c r="G219" s="75"/>
      <c r="H219" s="73">
        <v>171927.33</v>
      </c>
      <c r="I219" s="74">
        <v>0</v>
      </c>
      <c r="J219" s="74">
        <v>146288.1</v>
      </c>
      <c r="K219" s="28">
        <v>25639.23</v>
      </c>
      <c r="L219" s="220"/>
    </row>
    <row r="220" spans="1:12" x14ac:dyDescent="0.25">
      <c r="A220" s="279"/>
      <c r="B220" s="250" t="s">
        <v>15</v>
      </c>
      <c r="C220" s="73">
        <v>237763.73</v>
      </c>
      <c r="D220" s="74">
        <v>30702.54</v>
      </c>
      <c r="E220" s="74">
        <v>157703.46</v>
      </c>
      <c r="F220" s="74">
        <v>49357.73</v>
      </c>
      <c r="G220" s="75"/>
      <c r="H220" s="73">
        <v>184246.91</v>
      </c>
      <c r="I220" s="74">
        <v>7556.8</v>
      </c>
      <c r="J220" s="74">
        <v>95016.41</v>
      </c>
      <c r="K220" s="28">
        <v>81673.7</v>
      </c>
      <c r="L220" s="220"/>
    </row>
    <row r="221" spans="1:12" x14ac:dyDescent="0.25">
      <c r="A221" s="279"/>
      <c r="B221" s="250" t="s">
        <v>16</v>
      </c>
      <c r="C221" s="73">
        <v>203737.86</v>
      </c>
      <c r="D221" s="74">
        <v>32493.74</v>
      </c>
      <c r="E221" s="74">
        <v>115277.46</v>
      </c>
      <c r="F221" s="74">
        <v>55966.66</v>
      </c>
      <c r="G221" s="75"/>
      <c r="H221" s="73">
        <v>134071.94</v>
      </c>
      <c r="I221" s="74">
        <v>0</v>
      </c>
      <c r="J221" s="74">
        <v>73842.94</v>
      </c>
      <c r="K221" s="28">
        <v>60229</v>
      </c>
      <c r="L221" s="220"/>
    </row>
    <row r="222" spans="1:12" ht="14.4" customHeight="1" x14ac:dyDescent="0.25">
      <c r="A222" s="284">
        <v>2022</v>
      </c>
      <c r="B222" s="268" t="s">
        <v>5</v>
      </c>
      <c r="C222" s="4">
        <v>169286.5</v>
      </c>
      <c r="D222" s="164">
        <v>-914</v>
      </c>
      <c r="E222" s="164">
        <v>119686.22</v>
      </c>
      <c r="F222" s="164">
        <v>50514.28</v>
      </c>
      <c r="G222" s="165"/>
      <c r="H222" s="4">
        <v>290579.86</v>
      </c>
      <c r="I222" s="164">
        <v>0</v>
      </c>
      <c r="J222" s="164">
        <v>56528.639999999999</v>
      </c>
      <c r="K222" s="166">
        <v>234051.22</v>
      </c>
      <c r="L222" s="220"/>
    </row>
    <row r="223" spans="1:12" ht="14.4" customHeight="1" x14ac:dyDescent="0.25">
      <c r="A223" s="285"/>
      <c r="B223" s="271" t="s">
        <v>6</v>
      </c>
      <c r="C223" s="73">
        <v>133209.26999999999</v>
      </c>
      <c r="D223" s="74">
        <v>29772.16</v>
      </c>
      <c r="E223" s="74">
        <v>76574.92</v>
      </c>
      <c r="F223" s="74">
        <v>26862.19</v>
      </c>
      <c r="G223" s="75"/>
      <c r="H223" s="73">
        <v>163894.97</v>
      </c>
      <c r="I223" s="74">
        <v>1051.2</v>
      </c>
      <c r="J223" s="74">
        <v>116477.54</v>
      </c>
      <c r="K223" s="167">
        <v>46366.23</v>
      </c>
      <c r="L223" s="220"/>
    </row>
    <row r="224" spans="1:12" x14ac:dyDescent="0.25">
      <c r="A224" s="286"/>
      <c r="B224" s="194" t="s">
        <v>7</v>
      </c>
      <c r="C224" s="173">
        <v>171372.08</v>
      </c>
      <c r="D224" s="171">
        <v>7301.28</v>
      </c>
      <c r="E224" s="171">
        <v>115753.7</v>
      </c>
      <c r="F224" s="171">
        <v>48317.1</v>
      </c>
      <c r="G224" s="172"/>
      <c r="H224" s="173">
        <v>168151.72</v>
      </c>
      <c r="I224" s="171">
        <v>420</v>
      </c>
      <c r="J224" s="171">
        <v>140585.35999999999</v>
      </c>
      <c r="K224" s="174">
        <v>27146.36</v>
      </c>
      <c r="L224" s="220"/>
    </row>
    <row r="225" spans="1:12" x14ac:dyDescent="0.25">
      <c r="A225" s="2" t="s">
        <v>17</v>
      </c>
      <c r="L225" s="200"/>
    </row>
    <row r="226" spans="1:12" ht="14.4" x14ac:dyDescent="0.3">
      <c r="A226" s="23" t="s">
        <v>158</v>
      </c>
      <c r="B226"/>
      <c r="L226" s="200"/>
    </row>
    <row r="227" spans="1:12" ht="14.4" x14ac:dyDescent="0.3">
      <c r="A227" s="2" t="s">
        <v>18</v>
      </c>
      <c r="B227"/>
      <c r="L227" s="200"/>
    </row>
    <row r="228" spans="1:12" ht="14.4" x14ac:dyDescent="0.3">
      <c r="A228" s="2" t="s">
        <v>173</v>
      </c>
      <c r="B228"/>
      <c r="L228" s="200"/>
    </row>
    <row r="229" spans="1:12" ht="14.4" x14ac:dyDescent="0.3">
      <c r="A229" s="2" t="s">
        <v>156</v>
      </c>
      <c r="B229"/>
      <c r="L229" s="200"/>
    </row>
    <row r="230" spans="1:12" x14ac:dyDescent="0.25">
      <c r="L230" s="200"/>
    </row>
    <row r="231" spans="1:12" x14ac:dyDescent="0.25">
      <c r="L231" s="200"/>
    </row>
    <row r="232" spans="1:12" x14ac:dyDescent="0.25">
      <c r="L232" s="200"/>
    </row>
    <row r="233" spans="1:12" x14ac:dyDescent="0.25">
      <c r="L233" s="200"/>
    </row>
  </sheetData>
  <mergeCells count="32">
    <mergeCell ref="A222:A224"/>
    <mergeCell ref="A6:K6"/>
    <mergeCell ref="A7:K7"/>
    <mergeCell ref="A8:K8"/>
    <mergeCell ref="A30:A41"/>
    <mergeCell ref="A42:A53"/>
    <mergeCell ref="A11:A17"/>
    <mergeCell ref="A18:A29"/>
    <mergeCell ref="H9:K9"/>
    <mergeCell ref="G9:G10"/>
    <mergeCell ref="A9:A10"/>
    <mergeCell ref="C9:F9"/>
    <mergeCell ref="B9:B10"/>
    <mergeCell ref="A54:A65"/>
    <mergeCell ref="A150:A161"/>
    <mergeCell ref="A114:A125"/>
    <mergeCell ref="A1:K1"/>
    <mergeCell ref="A2:K2"/>
    <mergeCell ref="A3:K3"/>
    <mergeCell ref="A4:K4"/>
    <mergeCell ref="A5:K5"/>
    <mergeCell ref="A126:A137"/>
    <mergeCell ref="A66:A77"/>
    <mergeCell ref="A78:A89"/>
    <mergeCell ref="A90:A101"/>
    <mergeCell ref="A102:A113"/>
    <mergeCell ref="A210:A221"/>
    <mergeCell ref="A138:A149"/>
    <mergeCell ref="A198:A209"/>
    <mergeCell ref="A186:A197"/>
    <mergeCell ref="A174:A185"/>
    <mergeCell ref="A162:A173"/>
  </mergeCells>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O234"/>
  <sheetViews>
    <sheetView showGridLines="0" zoomScale="85" zoomScaleNormal="85" workbookViewId="0">
      <pane xSplit="2" ySplit="10" topLeftCell="C203" activePane="bottomRight" state="frozen"/>
      <selection activeCell="A174" sqref="A174:A179"/>
      <selection pane="topRight" activeCell="A174" sqref="A174:A179"/>
      <selection pane="bottomLeft" activeCell="A174" sqref="A174:A179"/>
      <selection pane="bottomRight" activeCell="B225" sqref="B225"/>
    </sheetView>
  </sheetViews>
  <sheetFormatPr baseColWidth="10" defaultColWidth="11.44140625" defaultRowHeight="13.8" x14ac:dyDescent="0.25"/>
  <cols>
    <col min="1" max="2" width="11.109375" style="2" customWidth="1"/>
    <col min="3" max="3" width="16.109375" style="2" bestFit="1" customWidth="1"/>
    <col min="4" max="4" width="10" style="2" customWidth="1"/>
    <col min="5" max="5" width="12" style="2" customWidth="1"/>
    <col min="6" max="6" width="9.6640625" style="2" customWidth="1"/>
    <col min="7" max="7" width="2" style="2" bestFit="1" customWidth="1"/>
    <col min="8" max="8" width="11.33203125" style="2" customWidth="1"/>
    <col min="9" max="9" width="9.5546875" style="2" customWidth="1"/>
    <col min="10" max="10" width="11.109375" style="2" customWidth="1"/>
    <col min="11" max="11" width="10.88671875" style="2" customWidth="1"/>
    <col min="12" max="12" width="14.6640625" style="2" bestFit="1" customWidth="1"/>
    <col min="13" max="13" width="12.5546875" style="2" bestFit="1" customWidth="1"/>
    <col min="14" max="14" width="15" style="2" bestFit="1" customWidth="1"/>
    <col min="15" max="16384" width="11.44140625" style="2"/>
  </cols>
  <sheetData>
    <row r="1" spans="1:11" x14ac:dyDescent="0.25">
      <c r="A1" s="306" t="s">
        <v>24</v>
      </c>
      <c r="B1" s="307"/>
      <c r="C1" s="307"/>
      <c r="D1" s="307"/>
      <c r="E1" s="307"/>
      <c r="F1" s="307"/>
      <c r="G1" s="307"/>
      <c r="H1" s="307"/>
      <c r="I1" s="307"/>
      <c r="J1" s="307"/>
      <c r="K1" s="308"/>
    </row>
    <row r="2" spans="1:11" x14ac:dyDescent="0.25">
      <c r="A2" s="287" t="s">
        <v>25</v>
      </c>
      <c r="B2" s="288"/>
      <c r="C2" s="288"/>
      <c r="D2" s="288"/>
      <c r="E2" s="288"/>
      <c r="F2" s="288"/>
      <c r="G2" s="288"/>
      <c r="H2" s="288"/>
      <c r="I2" s="288"/>
      <c r="J2" s="288"/>
      <c r="K2" s="289"/>
    </row>
    <row r="3" spans="1:11" x14ac:dyDescent="0.25">
      <c r="A3" s="287" t="s">
        <v>26</v>
      </c>
      <c r="B3" s="288"/>
      <c r="C3" s="288"/>
      <c r="D3" s="288"/>
      <c r="E3" s="288"/>
      <c r="F3" s="288"/>
      <c r="G3" s="288"/>
      <c r="H3" s="288"/>
      <c r="I3" s="288"/>
      <c r="J3" s="288"/>
      <c r="K3" s="289"/>
    </row>
    <row r="4" spans="1:11" x14ac:dyDescent="0.25">
      <c r="A4" s="287" t="s">
        <v>27</v>
      </c>
      <c r="B4" s="288"/>
      <c r="C4" s="288"/>
      <c r="D4" s="288"/>
      <c r="E4" s="288"/>
      <c r="F4" s="288"/>
      <c r="G4" s="288"/>
      <c r="H4" s="288"/>
      <c r="I4" s="288"/>
      <c r="J4" s="288"/>
      <c r="K4" s="289"/>
    </row>
    <row r="5" spans="1:11" x14ac:dyDescent="0.25">
      <c r="A5" s="290"/>
      <c r="B5" s="291"/>
      <c r="C5" s="291"/>
      <c r="D5" s="291"/>
      <c r="E5" s="291"/>
      <c r="F5" s="291"/>
      <c r="G5" s="291"/>
      <c r="H5" s="291"/>
      <c r="I5" s="291"/>
      <c r="J5" s="291"/>
      <c r="K5" s="309"/>
    </row>
    <row r="6" spans="1:11" ht="15" customHeight="1" x14ac:dyDescent="0.3">
      <c r="A6" s="292" t="s">
        <v>106</v>
      </c>
      <c r="B6" s="293"/>
      <c r="C6" s="293"/>
      <c r="D6" s="293"/>
      <c r="E6" s="293"/>
      <c r="F6" s="293"/>
      <c r="G6" s="293"/>
      <c r="H6" s="293"/>
      <c r="I6" s="293"/>
      <c r="J6" s="293"/>
      <c r="K6" s="294"/>
    </row>
    <row r="7" spans="1:11" ht="15.6" x14ac:dyDescent="0.3">
      <c r="A7" s="292" t="s">
        <v>22</v>
      </c>
      <c r="B7" s="293"/>
      <c r="C7" s="293"/>
      <c r="D7" s="293"/>
      <c r="E7" s="293"/>
      <c r="F7" s="293"/>
      <c r="G7" s="293"/>
      <c r="H7" s="293"/>
      <c r="I7" s="293"/>
      <c r="J7" s="293"/>
      <c r="K7" s="294"/>
    </row>
    <row r="8" spans="1:11" ht="15" customHeight="1" thickBot="1" x14ac:dyDescent="0.3">
      <c r="A8" s="295" t="s">
        <v>170</v>
      </c>
      <c r="B8" s="296"/>
      <c r="C8" s="296"/>
      <c r="D8" s="296"/>
      <c r="E8" s="296"/>
      <c r="F8" s="296"/>
      <c r="G8" s="296"/>
      <c r="H8" s="296"/>
      <c r="I8" s="296"/>
      <c r="J8" s="296"/>
      <c r="K8" s="297"/>
    </row>
    <row r="9" spans="1:11" x14ac:dyDescent="0.25">
      <c r="A9" s="312" t="s">
        <v>0</v>
      </c>
      <c r="B9" s="310" t="s">
        <v>1</v>
      </c>
      <c r="C9" s="300" t="s">
        <v>20</v>
      </c>
      <c r="D9" s="300"/>
      <c r="E9" s="300"/>
      <c r="F9" s="300"/>
      <c r="G9" s="302"/>
      <c r="H9" s="300" t="s">
        <v>21</v>
      </c>
      <c r="I9" s="300"/>
      <c r="J9" s="300"/>
      <c r="K9" s="301"/>
    </row>
    <row r="10" spans="1:11" ht="14.4" thickBot="1" x14ac:dyDescent="0.3">
      <c r="A10" s="313"/>
      <c r="B10" s="311"/>
      <c r="C10" s="25" t="s">
        <v>19</v>
      </c>
      <c r="D10" s="26" t="s">
        <v>2</v>
      </c>
      <c r="E10" s="26" t="s">
        <v>3</v>
      </c>
      <c r="F10" s="26" t="s">
        <v>4</v>
      </c>
      <c r="G10" s="303"/>
      <c r="H10" s="25" t="s">
        <v>19</v>
      </c>
      <c r="I10" s="26" t="s">
        <v>2</v>
      </c>
      <c r="J10" s="26" t="s">
        <v>3</v>
      </c>
      <c r="K10" s="27" t="s">
        <v>4</v>
      </c>
    </row>
    <row r="11" spans="1:11" x14ac:dyDescent="0.25">
      <c r="A11" s="279">
        <v>2004</v>
      </c>
      <c r="B11" s="31" t="s">
        <v>10</v>
      </c>
      <c r="C11" s="7">
        <v>179056.64986500016</v>
      </c>
      <c r="D11" s="8">
        <v>14578.881000000003</v>
      </c>
      <c r="E11" s="8">
        <v>30671.891999999989</v>
      </c>
      <c r="F11" s="8">
        <v>133805.87686500006</v>
      </c>
      <c r="G11" s="14"/>
      <c r="H11" s="7">
        <v>9269.6780000000035</v>
      </c>
      <c r="I11" s="8">
        <v>2304.2579999999998</v>
      </c>
      <c r="J11" s="8">
        <v>1039.7200000000003</v>
      </c>
      <c r="K11" s="9">
        <v>5925.7</v>
      </c>
    </row>
    <row r="12" spans="1:11" x14ac:dyDescent="0.25">
      <c r="A12" s="279"/>
      <c r="B12" s="31" t="s">
        <v>11</v>
      </c>
      <c r="C12" s="7">
        <v>228625.052857</v>
      </c>
      <c r="D12" s="8">
        <v>18690.021999999997</v>
      </c>
      <c r="E12" s="8">
        <v>33761.184199999996</v>
      </c>
      <c r="F12" s="8">
        <v>176173.84665700019</v>
      </c>
      <c r="G12" s="14"/>
      <c r="H12" s="7">
        <v>11098.130000000001</v>
      </c>
      <c r="I12" s="8">
        <v>1599.6000000000001</v>
      </c>
      <c r="J12" s="8">
        <v>1231.98</v>
      </c>
      <c r="K12" s="9">
        <v>8266.5499999999993</v>
      </c>
    </row>
    <row r="13" spans="1:11" x14ac:dyDescent="0.25">
      <c r="A13" s="279"/>
      <c r="B13" s="31" t="s">
        <v>12</v>
      </c>
      <c r="C13" s="7">
        <v>177667.21522999965</v>
      </c>
      <c r="D13" s="8">
        <v>24096.986599999997</v>
      </c>
      <c r="E13" s="8">
        <v>37823.765199999987</v>
      </c>
      <c r="F13" s="8">
        <v>115746.46343000019</v>
      </c>
      <c r="G13" s="14"/>
      <c r="H13" s="7">
        <v>44190.622000000018</v>
      </c>
      <c r="I13" s="8">
        <v>1609.002</v>
      </c>
      <c r="J13" s="8">
        <v>680.52</v>
      </c>
      <c r="K13" s="9">
        <v>41901.100000000006</v>
      </c>
    </row>
    <row r="14" spans="1:11" x14ac:dyDescent="0.25">
      <c r="A14" s="279"/>
      <c r="B14" s="31" t="s">
        <v>13</v>
      </c>
      <c r="C14" s="7">
        <v>209898.91938900016</v>
      </c>
      <c r="D14" s="8">
        <v>27964.317999999999</v>
      </c>
      <c r="E14" s="8">
        <v>32541.403049999986</v>
      </c>
      <c r="F14" s="8">
        <v>149393.1983390002</v>
      </c>
      <c r="G14" s="14"/>
      <c r="H14" s="7">
        <v>16499.890000000003</v>
      </c>
      <c r="I14" s="8">
        <v>2819.01</v>
      </c>
      <c r="J14" s="8">
        <v>623.28</v>
      </c>
      <c r="K14" s="9">
        <v>13057.599999999999</v>
      </c>
    </row>
    <row r="15" spans="1:11" x14ac:dyDescent="0.25">
      <c r="A15" s="279"/>
      <c r="B15" s="31" t="s">
        <v>14</v>
      </c>
      <c r="C15" s="7">
        <v>264814.24761399999</v>
      </c>
      <c r="D15" s="8">
        <v>24568.899600000015</v>
      </c>
      <c r="E15" s="8">
        <v>37707.29335</v>
      </c>
      <c r="F15" s="8">
        <v>202538.05466399997</v>
      </c>
      <c r="G15" s="14"/>
      <c r="H15" s="7">
        <v>12313.580000000002</v>
      </c>
      <c r="I15" s="8">
        <v>961.48000000000036</v>
      </c>
      <c r="J15" s="8">
        <v>556.5</v>
      </c>
      <c r="K15" s="9">
        <v>10795.599999999999</v>
      </c>
    </row>
    <row r="16" spans="1:11" x14ac:dyDescent="0.25">
      <c r="A16" s="279"/>
      <c r="B16" s="31" t="s">
        <v>15</v>
      </c>
      <c r="C16" s="7">
        <v>209036.28940399984</v>
      </c>
      <c r="D16" s="8">
        <v>22341.067599999998</v>
      </c>
      <c r="E16" s="8">
        <v>37685.438000000024</v>
      </c>
      <c r="F16" s="8">
        <v>149009.78380399995</v>
      </c>
      <c r="G16" s="14"/>
      <c r="H16" s="7">
        <v>15714.730000000005</v>
      </c>
      <c r="I16" s="8">
        <v>1893.6100000000004</v>
      </c>
      <c r="J16" s="8">
        <v>769.7199999999998</v>
      </c>
      <c r="K16" s="9">
        <v>13051.4</v>
      </c>
    </row>
    <row r="17" spans="1:11" ht="14.4" thickBot="1" x14ac:dyDescent="0.3">
      <c r="A17" s="280"/>
      <c r="B17" s="33" t="s">
        <v>16</v>
      </c>
      <c r="C17" s="11">
        <v>175608.31460399969</v>
      </c>
      <c r="D17" s="12">
        <v>17643.564000000002</v>
      </c>
      <c r="E17" s="12">
        <v>33302.034999999996</v>
      </c>
      <c r="F17" s="12">
        <v>124662.715604</v>
      </c>
      <c r="G17" s="20"/>
      <c r="H17" s="11">
        <v>16826.755999999998</v>
      </c>
      <c r="I17" s="12">
        <v>508.41600000000005</v>
      </c>
      <c r="J17" s="12">
        <v>325.53999999999996</v>
      </c>
      <c r="K17" s="13">
        <v>15992.799999999996</v>
      </c>
    </row>
    <row r="18" spans="1:11" x14ac:dyDescent="0.25">
      <c r="A18" s="278">
        <v>2005</v>
      </c>
      <c r="B18" s="32" t="s">
        <v>5</v>
      </c>
      <c r="C18" s="4">
        <v>211868.31252300006</v>
      </c>
      <c r="D18" s="5">
        <v>18105.76739999999</v>
      </c>
      <c r="E18" s="5">
        <v>32242.413500000021</v>
      </c>
      <c r="F18" s="5">
        <v>161520.13162300008</v>
      </c>
      <c r="G18" s="19"/>
      <c r="H18" s="4">
        <v>20156.638999999999</v>
      </c>
      <c r="I18" s="5">
        <v>4417.2890000000007</v>
      </c>
      <c r="J18" s="5">
        <v>885.25</v>
      </c>
      <c r="K18" s="6">
        <v>14854.1</v>
      </c>
    </row>
    <row r="19" spans="1:11" x14ac:dyDescent="0.25">
      <c r="A19" s="279"/>
      <c r="B19" s="31" t="s">
        <v>6</v>
      </c>
      <c r="C19" s="7">
        <v>207685.16038300004</v>
      </c>
      <c r="D19" s="8">
        <v>18050.098999999995</v>
      </c>
      <c r="E19" s="8">
        <v>30670.958500000015</v>
      </c>
      <c r="F19" s="8">
        <v>158964.10288299984</v>
      </c>
      <c r="G19" s="14"/>
      <c r="H19" s="7">
        <v>13455.840000000002</v>
      </c>
      <c r="I19" s="8">
        <v>1920.5399999999995</v>
      </c>
      <c r="J19" s="8">
        <v>1137.25</v>
      </c>
      <c r="K19" s="9">
        <v>10398.050000000001</v>
      </c>
    </row>
    <row r="20" spans="1:11" x14ac:dyDescent="0.25">
      <c r="A20" s="279"/>
      <c r="B20" s="31" t="s">
        <v>7</v>
      </c>
      <c r="C20" s="7">
        <v>245597.39463600001</v>
      </c>
      <c r="D20" s="8">
        <v>15847.508000000002</v>
      </c>
      <c r="E20" s="8">
        <v>41534.539933000015</v>
      </c>
      <c r="F20" s="8">
        <v>188215.34670299987</v>
      </c>
      <c r="G20" s="14"/>
      <c r="H20" s="7">
        <v>16535.345000000008</v>
      </c>
      <c r="I20" s="8">
        <v>2241.4400000000005</v>
      </c>
      <c r="J20" s="8">
        <v>626.90499999999997</v>
      </c>
      <c r="K20" s="9">
        <v>13667.000000000004</v>
      </c>
    </row>
    <row r="21" spans="1:11" x14ac:dyDescent="0.25">
      <c r="A21" s="279"/>
      <c r="B21" s="31" t="s">
        <v>8</v>
      </c>
      <c r="C21" s="7">
        <v>244001.66370099926</v>
      </c>
      <c r="D21" s="8">
        <v>22594.345499999985</v>
      </c>
      <c r="E21" s="8">
        <v>37678.689418999988</v>
      </c>
      <c r="F21" s="8">
        <v>183728.62878199978</v>
      </c>
      <c r="G21" s="14"/>
      <c r="H21" s="7">
        <v>27512.544942000004</v>
      </c>
      <c r="I21" s="8">
        <v>3482.3720000000003</v>
      </c>
      <c r="J21" s="8">
        <v>530.17000000000007</v>
      </c>
      <c r="K21" s="9">
        <v>23500.002942000006</v>
      </c>
    </row>
    <row r="22" spans="1:11" x14ac:dyDescent="0.25">
      <c r="A22" s="279"/>
      <c r="B22" s="31" t="s">
        <v>9</v>
      </c>
      <c r="C22" s="7">
        <v>196498.50013900016</v>
      </c>
      <c r="D22" s="8">
        <v>21641.517999999989</v>
      </c>
      <c r="E22" s="8">
        <v>32775.223000000005</v>
      </c>
      <c r="F22" s="8">
        <v>142081.75913900006</v>
      </c>
      <c r="G22" s="14"/>
      <c r="H22" s="7">
        <v>26074.280166</v>
      </c>
      <c r="I22" s="8">
        <v>1951.1529999999996</v>
      </c>
      <c r="J22" s="8">
        <v>331.95</v>
      </c>
      <c r="K22" s="9">
        <v>23791.177165999994</v>
      </c>
    </row>
    <row r="23" spans="1:11" x14ac:dyDescent="0.25">
      <c r="A23" s="279"/>
      <c r="B23" s="31" t="s">
        <v>10</v>
      </c>
      <c r="C23" s="7">
        <v>282210.17515300011</v>
      </c>
      <c r="D23" s="8">
        <v>20690.179499999995</v>
      </c>
      <c r="E23" s="8">
        <v>38125.790499999996</v>
      </c>
      <c r="F23" s="8">
        <v>223394.20515300022</v>
      </c>
      <c r="G23" s="14"/>
      <c r="H23" s="7">
        <v>26503.601017000005</v>
      </c>
      <c r="I23" s="8">
        <v>3553.5</v>
      </c>
      <c r="J23" s="8">
        <v>350.97500000000002</v>
      </c>
      <c r="K23" s="9">
        <v>22599.126017000002</v>
      </c>
    </row>
    <row r="24" spans="1:11" x14ac:dyDescent="0.25">
      <c r="A24" s="279"/>
      <c r="B24" s="31" t="s">
        <v>11</v>
      </c>
      <c r="C24" s="7">
        <v>271068.74142900016</v>
      </c>
      <c r="D24" s="8">
        <v>27269.421000000002</v>
      </c>
      <c r="E24" s="8">
        <v>41584.265114999987</v>
      </c>
      <c r="F24" s="8">
        <v>202215.05531399991</v>
      </c>
      <c r="G24" s="14"/>
      <c r="H24" s="7">
        <v>48560.408666999982</v>
      </c>
      <c r="I24" s="8">
        <v>4469.0545000000002</v>
      </c>
      <c r="J24" s="8">
        <v>1591.0099999999998</v>
      </c>
      <c r="K24" s="9">
        <v>42500.344166999996</v>
      </c>
    </row>
    <row r="25" spans="1:11" x14ac:dyDescent="0.25">
      <c r="A25" s="279"/>
      <c r="B25" s="31" t="s">
        <v>12</v>
      </c>
      <c r="C25" s="7">
        <v>306535.43778499961</v>
      </c>
      <c r="D25" s="8">
        <v>28358.181149999975</v>
      </c>
      <c r="E25" s="8">
        <v>42246.59066899999</v>
      </c>
      <c r="F25" s="8">
        <v>235930.66596599997</v>
      </c>
      <c r="G25" s="14"/>
      <c r="H25" s="7">
        <v>34025.366625000002</v>
      </c>
      <c r="I25" s="8">
        <v>1355.8352999999995</v>
      </c>
      <c r="J25" s="8">
        <v>953.92999999999984</v>
      </c>
      <c r="K25" s="9">
        <v>31715.601325</v>
      </c>
    </row>
    <row r="26" spans="1:11" x14ac:dyDescent="0.25">
      <c r="A26" s="279"/>
      <c r="B26" s="31" t="s">
        <v>13</v>
      </c>
      <c r="C26" s="7">
        <v>311122.56768099993</v>
      </c>
      <c r="D26" s="8">
        <v>32607.337650000005</v>
      </c>
      <c r="E26" s="8">
        <v>42372.811999999984</v>
      </c>
      <c r="F26" s="8">
        <v>236142.41803099983</v>
      </c>
      <c r="G26" s="14"/>
      <c r="H26" s="7">
        <v>41577.138650000008</v>
      </c>
      <c r="I26" s="8">
        <v>7115.8859000000002</v>
      </c>
      <c r="J26" s="8">
        <v>1249.2000000000003</v>
      </c>
      <c r="K26" s="9">
        <v>33212.052749999995</v>
      </c>
    </row>
    <row r="27" spans="1:11" x14ac:dyDescent="0.25">
      <c r="A27" s="279"/>
      <c r="B27" s="31" t="s">
        <v>14</v>
      </c>
      <c r="C27" s="7">
        <v>271853.72326299961</v>
      </c>
      <c r="D27" s="8">
        <v>33229.728749999995</v>
      </c>
      <c r="E27" s="8">
        <v>37894.374799999998</v>
      </c>
      <c r="F27" s="8">
        <v>200729.61971300005</v>
      </c>
      <c r="G27" s="14"/>
      <c r="H27" s="7">
        <v>41927.091535000014</v>
      </c>
      <c r="I27" s="8">
        <v>4812.8724999999995</v>
      </c>
      <c r="J27" s="8">
        <v>1510.85</v>
      </c>
      <c r="K27" s="9">
        <v>35603.369035000011</v>
      </c>
    </row>
    <row r="28" spans="1:11" x14ac:dyDescent="0.25">
      <c r="A28" s="279"/>
      <c r="B28" s="31" t="s">
        <v>15</v>
      </c>
      <c r="C28" s="7">
        <v>293033.33179500024</v>
      </c>
      <c r="D28" s="8">
        <v>31017.172250000025</v>
      </c>
      <c r="E28" s="8">
        <v>44779.548859999981</v>
      </c>
      <c r="F28" s="8">
        <v>217236.61068499953</v>
      </c>
      <c r="G28" s="14"/>
      <c r="H28" s="7">
        <v>42671.592799999984</v>
      </c>
      <c r="I28" s="8">
        <v>4676.23045</v>
      </c>
      <c r="J28" s="8">
        <v>1278</v>
      </c>
      <c r="K28" s="9">
        <v>36717.362349999974</v>
      </c>
    </row>
    <row r="29" spans="1:11" ht="14.4" thickBot="1" x14ac:dyDescent="0.3">
      <c r="A29" s="280"/>
      <c r="B29" s="33" t="s">
        <v>16</v>
      </c>
      <c r="C29" s="11">
        <v>290423.51199199987</v>
      </c>
      <c r="D29" s="12">
        <v>29853.761160000002</v>
      </c>
      <c r="E29" s="12">
        <v>36586.717089999991</v>
      </c>
      <c r="F29" s="12">
        <v>223983.03374200003</v>
      </c>
      <c r="G29" s="20"/>
      <c r="H29" s="11">
        <v>46516.339433999987</v>
      </c>
      <c r="I29" s="12">
        <v>4993.2956000000004</v>
      </c>
      <c r="J29" s="12">
        <v>170.8</v>
      </c>
      <c r="K29" s="13">
        <v>41352.243834000001</v>
      </c>
    </row>
    <row r="30" spans="1:11" x14ac:dyDescent="0.25">
      <c r="A30" s="278">
        <v>2006</v>
      </c>
      <c r="B30" s="34" t="s">
        <v>5</v>
      </c>
      <c r="C30" s="16">
        <v>301958.86561700003</v>
      </c>
      <c r="D30" s="17">
        <v>36374.880499999992</v>
      </c>
      <c r="E30" s="17">
        <v>35040.957299999995</v>
      </c>
      <c r="F30" s="17">
        <v>230543.02781699997</v>
      </c>
      <c r="G30" s="21"/>
      <c r="H30" s="16">
        <v>29175.454568000008</v>
      </c>
      <c r="I30" s="17">
        <v>2329.9789000000001</v>
      </c>
      <c r="J30" s="17">
        <v>704.5</v>
      </c>
      <c r="K30" s="18">
        <v>26140.975668000006</v>
      </c>
    </row>
    <row r="31" spans="1:11" x14ac:dyDescent="0.25">
      <c r="A31" s="279"/>
      <c r="B31" s="31" t="s">
        <v>6</v>
      </c>
      <c r="C31" s="7">
        <v>296346.21858000057</v>
      </c>
      <c r="D31" s="8">
        <v>30921.499249999997</v>
      </c>
      <c r="E31" s="8">
        <v>33611.340999999986</v>
      </c>
      <c r="F31" s="8">
        <v>231813.37833000071</v>
      </c>
      <c r="G31" s="14"/>
      <c r="H31" s="7">
        <v>36751.743463999977</v>
      </c>
      <c r="I31" s="8">
        <v>3019.2565000000004</v>
      </c>
      <c r="J31" s="8">
        <v>762</v>
      </c>
      <c r="K31" s="9">
        <v>32970.486963999996</v>
      </c>
    </row>
    <row r="32" spans="1:11" x14ac:dyDescent="0.25">
      <c r="A32" s="279"/>
      <c r="B32" s="31" t="s">
        <v>7</v>
      </c>
      <c r="C32" s="7">
        <v>346748.02539699967</v>
      </c>
      <c r="D32" s="8">
        <v>39165.343999999997</v>
      </c>
      <c r="E32" s="8">
        <v>46620.817999999999</v>
      </c>
      <c r="F32" s="8">
        <v>260961.86339699989</v>
      </c>
      <c r="G32" s="14"/>
      <c r="H32" s="7">
        <v>54971.185298999982</v>
      </c>
      <c r="I32" s="8">
        <v>5744.5839999999989</v>
      </c>
      <c r="J32" s="8">
        <v>3785.5200000000004</v>
      </c>
      <c r="K32" s="9">
        <v>45441.08129899999</v>
      </c>
    </row>
    <row r="33" spans="1:11" x14ac:dyDescent="0.25">
      <c r="A33" s="279"/>
      <c r="B33" s="31" t="s">
        <v>8</v>
      </c>
      <c r="C33" s="7">
        <v>330094.61915800022</v>
      </c>
      <c r="D33" s="8">
        <v>33150.353500000005</v>
      </c>
      <c r="E33" s="8">
        <v>40821.011000000013</v>
      </c>
      <c r="F33" s="8">
        <v>256123.25465800025</v>
      </c>
      <c r="G33" s="14"/>
      <c r="H33" s="7">
        <v>35678.451080999992</v>
      </c>
      <c r="I33" s="8">
        <v>4036.6259999999993</v>
      </c>
      <c r="J33" s="8">
        <v>2939.6840000000002</v>
      </c>
      <c r="K33" s="9">
        <v>28702.141080999991</v>
      </c>
    </row>
    <row r="34" spans="1:11" x14ac:dyDescent="0.25">
      <c r="A34" s="279"/>
      <c r="B34" s="31" t="s">
        <v>9</v>
      </c>
      <c r="C34" s="7">
        <v>403565.80757399963</v>
      </c>
      <c r="D34" s="8">
        <v>26796.623</v>
      </c>
      <c r="E34" s="8">
        <v>37386.838749999995</v>
      </c>
      <c r="F34" s="8">
        <v>339382.34582400025</v>
      </c>
      <c r="G34" s="14"/>
      <c r="H34" s="7">
        <v>23704.038557999997</v>
      </c>
      <c r="I34" s="8">
        <v>5804.9499999999989</v>
      </c>
      <c r="J34" s="8">
        <v>3127.5</v>
      </c>
      <c r="K34" s="9">
        <v>14771.588557999999</v>
      </c>
    </row>
    <row r="35" spans="1:11" x14ac:dyDescent="0.25">
      <c r="A35" s="279"/>
      <c r="B35" s="31" t="s">
        <v>10</v>
      </c>
      <c r="C35" s="7">
        <v>419271.31795500027</v>
      </c>
      <c r="D35" s="8">
        <v>27569.019999999997</v>
      </c>
      <c r="E35" s="8">
        <v>50137.882349999993</v>
      </c>
      <c r="F35" s="8">
        <v>341564.41560499975</v>
      </c>
      <c r="G35" s="14"/>
      <c r="H35" s="7">
        <v>40707.351672999997</v>
      </c>
      <c r="I35" s="8">
        <v>7699.9679999999989</v>
      </c>
      <c r="J35" s="8">
        <v>3678.1460000000002</v>
      </c>
      <c r="K35" s="9">
        <v>29329.237673000021</v>
      </c>
    </row>
    <row r="36" spans="1:11" x14ac:dyDescent="0.25">
      <c r="A36" s="279"/>
      <c r="B36" s="31" t="s">
        <v>11</v>
      </c>
      <c r="C36" s="7">
        <v>387150.47980199975</v>
      </c>
      <c r="D36" s="8">
        <v>24769.535999999993</v>
      </c>
      <c r="E36" s="8">
        <v>55331.912599999989</v>
      </c>
      <c r="F36" s="8">
        <v>307049.03120200004</v>
      </c>
      <c r="G36" s="14"/>
      <c r="H36" s="7">
        <v>38329.538519999987</v>
      </c>
      <c r="I36" s="8">
        <v>5913.0399999999991</v>
      </c>
      <c r="J36" s="8">
        <v>4909.9049999999997</v>
      </c>
      <c r="K36" s="9">
        <v>27506.593519999991</v>
      </c>
    </row>
    <row r="37" spans="1:11" x14ac:dyDescent="0.25">
      <c r="A37" s="279"/>
      <c r="B37" s="31" t="s">
        <v>12</v>
      </c>
      <c r="C37" s="7">
        <v>479132.72732800053</v>
      </c>
      <c r="D37" s="8">
        <v>20092.0164</v>
      </c>
      <c r="E37" s="8">
        <v>59484.793026000007</v>
      </c>
      <c r="F37" s="8">
        <v>399555.91790200002</v>
      </c>
      <c r="G37" s="14"/>
      <c r="H37" s="7">
        <v>50756.225599999998</v>
      </c>
      <c r="I37" s="8">
        <v>12846.207999999999</v>
      </c>
      <c r="J37" s="8">
        <v>7657.8609999999999</v>
      </c>
      <c r="K37" s="9">
        <v>30252.156600000002</v>
      </c>
    </row>
    <row r="38" spans="1:11" x14ac:dyDescent="0.25">
      <c r="A38" s="279"/>
      <c r="B38" s="31" t="s">
        <v>13</v>
      </c>
      <c r="C38" s="7">
        <v>443605.80823800009</v>
      </c>
      <c r="D38" s="8">
        <v>27296.017799999998</v>
      </c>
      <c r="E38" s="8">
        <v>41980.540080000013</v>
      </c>
      <c r="F38" s="8">
        <v>374329.25035800005</v>
      </c>
      <c r="G38" s="14"/>
      <c r="H38" s="7">
        <v>53153.161800000002</v>
      </c>
      <c r="I38" s="8">
        <v>4444.4447999999993</v>
      </c>
      <c r="J38" s="8">
        <v>8517.7199999999993</v>
      </c>
      <c r="K38" s="9">
        <v>40190.997000000003</v>
      </c>
    </row>
    <row r="39" spans="1:11" x14ac:dyDescent="0.25">
      <c r="A39" s="279"/>
      <c r="B39" s="31" t="s">
        <v>14</v>
      </c>
      <c r="C39" s="7">
        <v>453286.20333100104</v>
      </c>
      <c r="D39" s="8">
        <v>13106.164400000001</v>
      </c>
      <c r="E39" s="8">
        <v>61421.523835999993</v>
      </c>
      <c r="F39" s="8">
        <v>378758.51509500004</v>
      </c>
      <c r="G39" s="14"/>
      <c r="H39" s="7">
        <v>67092.2264</v>
      </c>
      <c r="I39" s="8">
        <v>3208.6864</v>
      </c>
      <c r="J39" s="8">
        <v>7775.2879999999986</v>
      </c>
      <c r="K39" s="9">
        <v>56108.251999999993</v>
      </c>
    </row>
    <row r="40" spans="1:11" x14ac:dyDescent="0.25">
      <c r="A40" s="279"/>
      <c r="B40" s="31" t="s">
        <v>15</v>
      </c>
      <c r="C40" s="7">
        <v>383283.71141400014</v>
      </c>
      <c r="D40" s="8">
        <v>16404.498</v>
      </c>
      <c r="E40" s="8">
        <v>49127.255139999994</v>
      </c>
      <c r="F40" s="8">
        <v>317751.95827400073</v>
      </c>
      <c r="G40" s="14"/>
      <c r="H40" s="7">
        <v>42985.142200000024</v>
      </c>
      <c r="I40" s="8">
        <v>2019.9097999999999</v>
      </c>
      <c r="J40" s="8">
        <v>6542.8729999999987</v>
      </c>
      <c r="K40" s="9">
        <v>34422.359400000008</v>
      </c>
    </row>
    <row r="41" spans="1:11" ht="14.4" thickBot="1" x14ac:dyDescent="0.3">
      <c r="A41" s="280"/>
      <c r="B41" s="33" t="s">
        <v>16</v>
      </c>
      <c r="C41" s="11">
        <v>320038.54850500013</v>
      </c>
      <c r="D41" s="12">
        <v>15380.605</v>
      </c>
      <c r="E41" s="12">
        <v>44678.00496999998</v>
      </c>
      <c r="F41" s="12">
        <v>259979.93853499947</v>
      </c>
      <c r="G41" s="20"/>
      <c r="H41" s="11">
        <v>46163.389500000034</v>
      </c>
      <c r="I41" s="12">
        <v>1395.5039999999999</v>
      </c>
      <c r="J41" s="12">
        <v>4514.6220000000003</v>
      </c>
      <c r="K41" s="13">
        <v>40253.263500000008</v>
      </c>
    </row>
    <row r="42" spans="1:11" x14ac:dyDescent="0.25">
      <c r="A42" s="278">
        <v>2007</v>
      </c>
      <c r="B42" s="34" t="s">
        <v>5</v>
      </c>
      <c r="C42" s="16">
        <v>420591.62945000018</v>
      </c>
      <c r="D42" s="17">
        <v>14296.735400000005</v>
      </c>
      <c r="E42" s="17">
        <v>40670.583931000008</v>
      </c>
      <c r="F42" s="17">
        <v>365624.31011899997</v>
      </c>
      <c r="G42" s="21"/>
      <c r="H42" s="16">
        <v>50847.492499999986</v>
      </c>
      <c r="I42" s="17">
        <v>1772.5029999999997</v>
      </c>
      <c r="J42" s="17">
        <v>4563.6320000000005</v>
      </c>
      <c r="K42" s="18">
        <v>44511.357500000006</v>
      </c>
    </row>
    <row r="43" spans="1:11" x14ac:dyDescent="0.25">
      <c r="A43" s="279"/>
      <c r="B43" s="31" t="s">
        <v>6</v>
      </c>
      <c r="C43" s="7">
        <v>420591.62945000018</v>
      </c>
      <c r="D43" s="8">
        <v>14296.735400000005</v>
      </c>
      <c r="E43" s="8">
        <v>40670.583931000008</v>
      </c>
      <c r="F43" s="8">
        <v>365624.31011899997</v>
      </c>
      <c r="G43" s="14"/>
      <c r="H43" s="7">
        <v>50847.492499999986</v>
      </c>
      <c r="I43" s="8">
        <v>1772.5029999999997</v>
      </c>
      <c r="J43" s="8">
        <v>4563.6320000000005</v>
      </c>
      <c r="K43" s="9">
        <v>44511.357500000006</v>
      </c>
    </row>
    <row r="44" spans="1:11" x14ac:dyDescent="0.25">
      <c r="A44" s="279"/>
      <c r="B44" s="31" t="s">
        <v>7</v>
      </c>
      <c r="C44" s="7">
        <v>377561.91614500008</v>
      </c>
      <c r="D44" s="8">
        <v>11074.148600000002</v>
      </c>
      <c r="E44" s="8">
        <v>45809.566034999989</v>
      </c>
      <c r="F44" s="8">
        <v>320678.20150999969</v>
      </c>
      <c r="G44" s="14"/>
      <c r="H44" s="7">
        <v>49217.439650000015</v>
      </c>
      <c r="I44" s="8">
        <v>5246.1582000000008</v>
      </c>
      <c r="J44" s="8">
        <v>3892.34</v>
      </c>
      <c r="K44" s="9">
        <v>40078.941450000006</v>
      </c>
    </row>
    <row r="45" spans="1:11" x14ac:dyDescent="0.25">
      <c r="A45" s="279"/>
      <c r="B45" s="31" t="s">
        <v>8</v>
      </c>
      <c r="C45" s="7">
        <v>461569.82012500038</v>
      </c>
      <c r="D45" s="8">
        <v>16796.754000000004</v>
      </c>
      <c r="E45" s="8">
        <v>53392.747482000021</v>
      </c>
      <c r="F45" s="8">
        <v>391380.31864300004</v>
      </c>
      <c r="G45" s="14"/>
      <c r="H45" s="7">
        <v>56636.011708000013</v>
      </c>
      <c r="I45" s="8">
        <v>6493.9187000000002</v>
      </c>
      <c r="J45" s="8">
        <v>5035.0380000000005</v>
      </c>
      <c r="K45" s="9">
        <v>45107.055008000003</v>
      </c>
    </row>
    <row r="46" spans="1:11" x14ac:dyDescent="0.25">
      <c r="A46" s="279"/>
      <c r="B46" s="31" t="s">
        <v>9</v>
      </c>
      <c r="C46" s="7">
        <v>394194.15666399983</v>
      </c>
      <c r="D46" s="8">
        <v>18350.495749999998</v>
      </c>
      <c r="E46" s="8">
        <v>38419.506999999998</v>
      </c>
      <c r="F46" s="8">
        <v>337424.15391400008</v>
      </c>
      <c r="G46" s="14"/>
      <c r="H46" s="7">
        <v>58005.236271000002</v>
      </c>
      <c r="I46" s="8">
        <v>5488.2880000000005</v>
      </c>
      <c r="J46" s="8">
        <v>6193.5330000000004</v>
      </c>
      <c r="K46" s="9">
        <v>46323.415270999991</v>
      </c>
    </row>
    <row r="47" spans="1:11" x14ac:dyDescent="0.25">
      <c r="A47" s="279"/>
      <c r="B47" s="31" t="s">
        <v>10</v>
      </c>
      <c r="C47" s="7">
        <v>400154.04347799969</v>
      </c>
      <c r="D47" s="8">
        <v>21326.512460000002</v>
      </c>
      <c r="E47" s="8">
        <v>27835.797124000004</v>
      </c>
      <c r="F47" s="8">
        <v>350991.73389399989</v>
      </c>
      <c r="G47" s="14"/>
      <c r="H47" s="7">
        <v>39786.910297999995</v>
      </c>
      <c r="I47" s="8">
        <v>7532.018399999999</v>
      </c>
      <c r="J47" s="8">
        <v>1496.1480000000001</v>
      </c>
      <c r="K47" s="9">
        <v>30758.743897999986</v>
      </c>
    </row>
    <row r="48" spans="1:11" x14ac:dyDescent="0.25">
      <c r="A48" s="279"/>
      <c r="B48" s="31" t="s">
        <v>11</v>
      </c>
      <c r="C48" s="7">
        <v>386463.79345100059</v>
      </c>
      <c r="D48" s="8">
        <v>21450.810550000002</v>
      </c>
      <c r="E48" s="8">
        <v>20929.803306999995</v>
      </c>
      <c r="F48" s="8">
        <v>344083.17959399999</v>
      </c>
      <c r="G48" s="14"/>
      <c r="H48" s="7">
        <v>43494.908864999998</v>
      </c>
      <c r="I48" s="8">
        <v>5759.5159999999996</v>
      </c>
      <c r="J48" s="8">
        <v>6433.6070000000009</v>
      </c>
      <c r="K48" s="9">
        <v>31301.785865000005</v>
      </c>
    </row>
    <row r="49" spans="1:11" x14ac:dyDescent="0.25">
      <c r="A49" s="279"/>
      <c r="B49" s="31" t="s">
        <v>12</v>
      </c>
      <c r="C49" s="7">
        <v>406603.96824500017</v>
      </c>
      <c r="D49" s="8">
        <v>21236.881170000001</v>
      </c>
      <c r="E49" s="8">
        <v>36453.320609000017</v>
      </c>
      <c r="F49" s="8">
        <v>348913.76646599994</v>
      </c>
      <c r="G49" s="14"/>
      <c r="H49" s="7">
        <v>43833.735799999988</v>
      </c>
      <c r="I49" s="8">
        <v>5677.7945999999993</v>
      </c>
      <c r="J49" s="8">
        <v>5297.9210000000003</v>
      </c>
      <c r="K49" s="9">
        <v>32858.020200000014</v>
      </c>
    </row>
    <row r="50" spans="1:11" x14ac:dyDescent="0.25">
      <c r="A50" s="279"/>
      <c r="B50" s="31" t="s">
        <v>13</v>
      </c>
      <c r="C50" s="7">
        <v>404404.43797800032</v>
      </c>
      <c r="D50" s="8">
        <v>22533.984420000004</v>
      </c>
      <c r="E50" s="8">
        <v>31878.56475300001</v>
      </c>
      <c r="F50" s="8">
        <v>349991.8888050004</v>
      </c>
      <c r="G50" s="14"/>
      <c r="H50" s="7">
        <v>49618.890398000003</v>
      </c>
      <c r="I50" s="8">
        <v>6753.8677999999991</v>
      </c>
      <c r="J50" s="8">
        <v>5751.0247800000006</v>
      </c>
      <c r="K50" s="9">
        <v>37113.997818000011</v>
      </c>
    </row>
    <row r="51" spans="1:11" x14ac:dyDescent="0.25">
      <c r="A51" s="279"/>
      <c r="B51" s="31" t="s">
        <v>14</v>
      </c>
      <c r="C51" s="7">
        <v>331145.01432900038</v>
      </c>
      <c r="D51" s="8">
        <v>18102.751439999996</v>
      </c>
      <c r="E51" s="8">
        <v>29534.438573000007</v>
      </c>
      <c r="F51" s="8">
        <v>283507.82431599987</v>
      </c>
      <c r="G51" s="14"/>
      <c r="H51" s="7">
        <v>43756.772446999981</v>
      </c>
      <c r="I51" s="8">
        <v>1468.3446999999999</v>
      </c>
      <c r="J51" s="8">
        <v>4107.5520000000006</v>
      </c>
      <c r="K51" s="9">
        <v>38180.875746999991</v>
      </c>
    </row>
    <row r="52" spans="1:11" x14ac:dyDescent="0.25">
      <c r="A52" s="279"/>
      <c r="B52" s="31" t="s">
        <v>15</v>
      </c>
      <c r="C52" s="7">
        <v>386130.90995999961</v>
      </c>
      <c r="D52" s="8">
        <v>18377.304650000005</v>
      </c>
      <c r="E52" s="8">
        <v>42962.058012999973</v>
      </c>
      <c r="F52" s="8">
        <v>324791.54729700007</v>
      </c>
      <c r="G52" s="14"/>
      <c r="H52" s="7">
        <v>25499.470598999993</v>
      </c>
      <c r="I52" s="8">
        <v>2950.4110000000005</v>
      </c>
      <c r="J52" s="8">
        <v>3521.1885300000008</v>
      </c>
      <c r="K52" s="9">
        <v>19027.871068999993</v>
      </c>
    </row>
    <row r="53" spans="1:11" ht="14.4" thickBot="1" x14ac:dyDescent="0.3">
      <c r="A53" s="280"/>
      <c r="B53" s="33" t="s">
        <v>16</v>
      </c>
      <c r="C53" s="11">
        <v>338628.64801400033</v>
      </c>
      <c r="D53" s="12">
        <v>17219.944680000008</v>
      </c>
      <c r="E53" s="12">
        <v>25606.382132999999</v>
      </c>
      <c r="F53" s="12">
        <v>295802.32120100001</v>
      </c>
      <c r="G53" s="20"/>
      <c r="H53" s="11">
        <v>31682.735498999995</v>
      </c>
      <c r="I53" s="12">
        <v>5543.0092999999988</v>
      </c>
      <c r="J53" s="12">
        <v>4590.3169999999991</v>
      </c>
      <c r="K53" s="13">
        <v>21549.409199000002</v>
      </c>
    </row>
    <row r="54" spans="1:11" x14ac:dyDescent="0.25">
      <c r="A54" s="278">
        <v>2008</v>
      </c>
      <c r="B54" s="34" t="s">
        <v>5</v>
      </c>
      <c r="C54" s="16">
        <v>359808.43954600015</v>
      </c>
      <c r="D54" s="17">
        <v>16426.793799999999</v>
      </c>
      <c r="E54" s="17">
        <v>39368.306818999983</v>
      </c>
      <c r="F54" s="17">
        <v>304013.3389270003</v>
      </c>
      <c r="G54" s="21"/>
      <c r="H54" s="16">
        <v>30006.686830999999</v>
      </c>
      <c r="I54" s="17">
        <v>4712.0982000000004</v>
      </c>
      <c r="J54" s="17">
        <v>5255.0564710000008</v>
      </c>
      <c r="K54" s="18">
        <v>20039.532159999995</v>
      </c>
    </row>
    <row r="55" spans="1:11" x14ac:dyDescent="0.25">
      <c r="A55" s="279"/>
      <c r="B55" s="31" t="s">
        <v>6</v>
      </c>
      <c r="C55" s="7">
        <v>531613.88563600113</v>
      </c>
      <c r="D55" s="8">
        <v>23743.093400000005</v>
      </c>
      <c r="E55" s="8">
        <v>63548.157273000004</v>
      </c>
      <c r="F55" s="8">
        <v>444322.63496300014</v>
      </c>
      <c r="G55" s="14"/>
      <c r="H55" s="7">
        <v>44293.376778000005</v>
      </c>
      <c r="I55" s="8">
        <v>4657.32</v>
      </c>
      <c r="J55" s="8">
        <v>8129.8192779999981</v>
      </c>
      <c r="K55" s="9">
        <v>31506.237499999985</v>
      </c>
    </row>
    <row r="56" spans="1:11" x14ac:dyDescent="0.25">
      <c r="A56" s="279"/>
      <c r="B56" s="31" t="s">
        <v>7</v>
      </c>
      <c r="C56" s="7">
        <v>408589.95287772646</v>
      </c>
      <c r="D56" s="8">
        <v>14156.744799999997</v>
      </c>
      <c r="E56" s="8">
        <v>55822.498114000009</v>
      </c>
      <c r="F56" s="8">
        <v>338610.7099637278</v>
      </c>
      <c r="G56" s="14"/>
      <c r="H56" s="7">
        <v>42904.985988999979</v>
      </c>
      <c r="I56" s="8">
        <v>4549.08</v>
      </c>
      <c r="J56" s="8">
        <v>10731.775825000001</v>
      </c>
      <c r="K56" s="9">
        <v>27624.130163999987</v>
      </c>
    </row>
    <row r="57" spans="1:11" x14ac:dyDescent="0.25">
      <c r="A57" s="279"/>
      <c r="B57" s="31" t="s">
        <v>8</v>
      </c>
      <c r="C57" s="7">
        <v>418038.9656780003</v>
      </c>
      <c r="D57" s="8">
        <v>13286.817799999997</v>
      </c>
      <c r="E57" s="8">
        <v>57774.716474000023</v>
      </c>
      <c r="F57" s="8">
        <v>346977.43140399997</v>
      </c>
      <c r="G57" s="14"/>
      <c r="H57" s="7">
        <v>57223.788033999954</v>
      </c>
      <c r="I57" s="8">
        <v>6398.4107999999997</v>
      </c>
      <c r="J57" s="8">
        <v>7829.4651299999996</v>
      </c>
      <c r="K57" s="9">
        <v>42995.912104000025</v>
      </c>
    </row>
    <row r="58" spans="1:11" x14ac:dyDescent="0.25">
      <c r="A58" s="279"/>
      <c r="B58" s="31" t="s">
        <v>9</v>
      </c>
      <c r="C58" s="7">
        <v>401583.9176290906</v>
      </c>
      <c r="D58" s="8">
        <v>15012.730000000001</v>
      </c>
      <c r="E58" s="8">
        <v>61811.212790999976</v>
      </c>
      <c r="F58" s="8">
        <v>324759.97483809129</v>
      </c>
      <c r="G58" s="14"/>
      <c r="H58" s="7">
        <v>60088.758644999958</v>
      </c>
      <c r="I58" s="8">
        <v>9934.1192999999985</v>
      </c>
      <c r="J58" s="8">
        <v>10862.075999999999</v>
      </c>
      <c r="K58" s="9">
        <v>39292.56334500001</v>
      </c>
    </row>
    <row r="59" spans="1:11" x14ac:dyDescent="0.25">
      <c r="A59" s="279"/>
      <c r="B59" s="31" t="s">
        <v>10</v>
      </c>
      <c r="C59" s="7">
        <v>341297.60148000042</v>
      </c>
      <c r="D59" s="8">
        <v>13612.417200000004</v>
      </c>
      <c r="E59" s="8">
        <v>31950.99702200001</v>
      </c>
      <c r="F59" s="8">
        <v>295734.18725800008</v>
      </c>
      <c r="G59" s="14"/>
      <c r="H59" s="7">
        <v>57512.642085000007</v>
      </c>
      <c r="I59" s="8">
        <v>1562.3328000000015</v>
      </c>
      <c r="J59" s="8">
        <v>10455.507364999998</v>
      </c>
      <c r="K59" s="9">
        <v>45494.801919999991</v>
      </c>
    </row>
    <row r="60" spans="1:11" x14ac:dyDescent="0.25">
      <c r="A60" s="279"/>
      <c r="B60" s="31" t="s">
        <v>11</v>
      </c>
      <c r="C60" s="7">
        <v>314273.58685200021</v>
      </c>
      <c r="D60" s="8">
        <v>14448.238199999998</v>
      </c>
      <c r="E60" s="8">
        <v>40698.367761000023</v>
      </c>
      <c r="F60" s="8">
        <v>259126.98089100004</v>
      </c>
      <c r="G60" s="14"/>
      <c r="H60" s="7">
        <v>66073.580457999982</v>
      </c>
      <c r="I60" s="8">
        <v>5372.4293000000007</v>
      </c>
      <c r="J60" s="8">
        <v>9502.6123099999968</v>
      </c>
      <c r="K60" s="9">
        <v>51198.538847999953</v>
      </c>
    </row>
    <row r="61" spans="1:11" x14ac:dyDescent="0.25">
      <c r="A61" s="279"/>
      <c r="B61" s="31" t="s">
        <v>12</v>
      </c>
      <c r="C61" s="7">
        <v>322394.07273099892</v>
      </c>
      <c r="D61" s="8">
        <v>9016.6500000000015</v>
      </c>
      <c r="E61" s="8">
        <v>43115.814608000008</v>
      </c>
      <c r="F61" s="8">
        <v>270261.60812300007</v>
      </c>
      <c r="G61" s="14"/>
      <c r="H61" s="7">
        <v>92623.766900999966</v>
      </c>
      <c r="I61" s="8">
        <v>6582.8383000000003</v>
      </c>
      <c r="J61" s="8">
        <v>8514.9698810000009</v>
      </c>
      <c r="K61" s="9">
        <v>77525.958720000024</v>
      </c>
    </row>
    <row r="62" spans="1:11" x14ac:dyDescent="0.25">
      <c r="A62" s="279"/>
      <c r="B62" s="31" t="s">
        <v>13</v>
      </c>
      <c r="C62" s="7">
        <v>263095.91941299965</v>
      </c>
      <c r="D62" s="8">
        <v>8012.3950000000004</v>
      </c>
      <c r="E62" s="8">
        <v>40264.858144999984</v>
      </c>
      <c r="F62" s="8">
        <v>214818.6662680005</v>
      </c>
      <c r="G62" s="14"/>
      <c r="H62" s="7">
        <v>37411.358236999964</v>
      </c>
      <c r="I62" s="8">
        <v>1624.8397000000002</v>
      </c>
      <c r="J62" s="8">
        <v>7215.389795000001</v>
      </c>
      <c r="K62" s="9">
        <v>28571.128741999997</v>
      </c>
    </row>
    <row r="63" spans="1:11" x14ac:dyDescent="0.25">
      <c r="A63" s="279"/>
      <c r="B63" s="31" t="s">
        <v>14</v>
      </c>
      <c r="C63" s="7">
        <v>251864.16215600021</v>
      </c>
      <c r="D63" s="8">
        <v>7476.574999999998</v>
      </c>
      <c r="E63" s="8">
        <v>31016.457645999999</v>
      </c>
      <c r="F63" s="8">
        <v>213371.12951000017</v>
      </c>
      <c r="G63" s="14"/>
      <c r="H63" s="7">
        <v>63445.702248999973</v>
      </c>
      <c r="I63" s="8">
        <v>7829.1472760000006</v>
      </c>
      <c r="J63" s="8">
        <v>8090.9607240000032</v>
      </c>
      <c r="K63" s="9">
        <v>47525.594248999994</v>
      </c>
    </row>
    <row r="64" spans="1:11" x14ac:dyDescent="0.25">
      <c r="A64" s="279"/>
      <c r="B64" s="31" t="s">
        <v>15</v>
      </c>
      <c r="C64" s="7">
        <v>251961.23085475329</v>
      </c>
      <c r="D64" s="8">
        <v>8655.9800000000014</v>
      </c>
      <c r="E64" s="8">
        <v>28166.487941999996</v>
      </c>
      <c r="F64" s="8">
        <v>215138.76291275409</v>
      </c>
      <c r="G64" s="14"/>
      <c r="H64" s="7">
        <v>48167.265723999968</v>
      </c>
      <c r="I64" s="8">
        <v>5433.2729240000008</v>
      </c>
      <c r="J64" s="8">
        <v>9196.6818159999984</v>
      </c>
      <c r="K64" s="9">
        <v>33537.310983999996</v>
      </c>
    </row>
    <row r="65" spans="1:11" ht="14.4" thickBot="1" x14ac:dyDescent="0.3">
      <c r="A65" s="280"/>
      <c r="B65" s="33" t="s">
        <v>16</v>
      </c>
      <c r="C65" s="11">
        <v>170111.37047234207</v>
      </c>
      <c r="D65" s="12">
        <v>8786.0949999999993</v>
      </c>
      <c r="E65" s="12">
        <v>24298.182687999997</v>
      </c>
      <c r="F65" s="12">
        <v>137027.09278434268</v>
      </c>
      <c r="G65" s="20"/>
      <c r="H65" s="11">
        <v>28140.077689000009</v>
      </c>
      <c r="I65" s="12">
        <v>3589.9550560000002</v>
      </c>
      <c r="J65" s="12">
        <v>7259.8209540000007</v>
      </c>
      <c r="K65" s="13">
        <v>17290.301679000011</v>
      </c>
    </row>
    <row r="66" spans="1:11" x14ac:dyDescent="0.25">
      <c r="A66" s="278">
        <v>2009</v>
      </c>
      <c r="B66" s="34" t="s">
        <v>5</v>
      </c>
      <c r="C66" s="16">
        <v>220415.31944499936</v>
      </c>
      <c r="D66" s="17">
        <v>5582.1132000000007</v>
      </c>
      <c r="E66" s="17">
        <v>37403.556764999979</v>
      </c>
      <c r="F66" s="17">
        <v>177429.64948000005</v>
      </c>
      <c r="G66" s="21"/>
      <c r="H66" s="16">
        <v>22704.151619000004</v>
      </c>
      <c r="I66" s="17">
        <v>423.71428800000035</v>
      </c>
      <c r="J66" s="17">
        <v>8900.9329849999995</v>
      </c>
      <c r="K66" s="18">
        <v>13379.504345999996</v>
      </c>
    </row>
    <row r="67" spans="1:11" x14ac:dyDescent="0.25">
      <c r="A67" s="279"/>
      <c r="B67" s="31" t="s">
        <v>6</v>
      </c>
      <c r="C67" s="7">
        <v>283394.98802300001</v>
      </c>
      <c r="D67" s="8">
        <v>11340.366</v>
      </c>
      <c r="E67" s="8">
        <v>48595.97126700003</v>
      </c>
      <c r="F67" s="8">
        <v>223458.65075599999</v>
      </c>
      <c r="G67" s="14"/>
      <c r="H67" s="7">
        <v>27911.054082999999</v>
      </c>
      <c r="I67" s="8">
        <v>4173.0129200000001</v>
      </c>
      <c r="J67" s="8">
        <v>7382.5409029999983</v>
      </c>
      <c r="K67" s="9">
        <v>16355.500259999993</v>
      </c>
    </row>
    <row r="68" spans="1:11" x14ac:dyDescent="0.25">
      <c r="A68" s="279"/>
      <c r="B68" s="31" t="s">
        <v>7</v>
      </c>
      <c r="C68" s="7">
        <v>268917.54294600012</v>
      </c>
      <c r="D68" s="8">
        <v>6037.061999999999</v>
      </c>
      <c r="E68" s="8">
        <v>40925.906075000028</v>
      </c>
      <c r="F68" s="8">
        <v>221954.57487100011</v>
      </c>
      <c r="G68" s="14"/>
      <c r="H68" s="7">
        <v>33802.729498000001</v>
      </c>
      <c r="I68" s="8">
        <v>4205.2337039999993</v>
      </c>
      <c r="J68" s="8">
        <v>9790.9286650000013</v>
      </c>
      <c r="K68" s="9">
        <v>19806.567128999995</v>
      </c>
    </row>
    <row r="69" spans="1:11" x14ac:dyDescent="0.25">
      <c r="A69" s="279"/>
      <c r="B69" s="31" t="s">
        <v>8</v>
      </c>
      <c r="C69" s="7">
        <v>280741.25700300018</v>
      </c>
      <c r="D69" s="8">
        <v>6333.1889999999994</v>
      </c>
      <c r="E69" s="8">
        <v>58081.33132100002</v>
      </c>
      <c r="F69" s="8">
        <v>216326.73668200005</v>
      </c>
      <c r="G69" s="14"/>
      <c r="H69" s="7">
        <v>38180.706496000006</v>
      </c>
      <c r="I69" s="8">
        <v>1387.019</v>
      </c>
      <c r="J69" s="8">
        <v>14018.517456000001</v>
      </c>
      <c r="K69" s="9">
        <v>22775.170040000023</v>
      </c>
    </row>
    <row r="70" spans="1:11" x14ac:dyDescent="0.25">
      <c r="A70" s="279"/>
      <c r="B70" s="31" t="s">
        <v>9</v>
      </c>
      <c r="C70" s="7">
        <v>321497.82640199974</v>
      </c>
      <c r="D70" s="8">
        <v>16911.937000000002</v>
      </c>
      <c r="E70" s="8">
        <v>64803.518505</v>
      </c>
      <c r="F70" s="8">
        <v>239782.37089700066</v>
      </c>
      <c r="G70" s="14"/>
      <c r="H70" s="7">
        <v>56700.96587</v>
      </c>
      <c r="I70" s="8">
        <v>4056.7555000000002</v>
      </c>
      <c r="J70" s="8">
        <v>10643.062040000001</v>
      </c>
      <c r="K70" s="9">
        <v>42001.148330000018</v>
      </c>
    </row>
    <row r="71" spans="1:11" x14ac:dyDescent="0.25">
      <c r="A71" s="279"/>
      <c r="B71" s="31" t="s">
        <v>10</v>
      </c>
      <c r="C71" s="7">
        <v>385238.09369399934</v>
      </c>
      <c r="D71" s="8">
        <v>13943.582999999993</v>
      </c>
      <c r="E71" s="8">
        <v>84564.665320999964</v>
      </c>
      <c r="F71" s="8">
        <v>286729.84537300037</v>
      </c>
      <c r="G71" s="14"/>
      <c r="H71" s="7">
        <v>50275.12758600001</v>
      </c>
      <c r="I71" s="8">
        <v>5389.9484999999995</v>
      </c>
      <c r="J71" s="8">
        <v>17524.228698000003</v>
      </c>
      <c r="K71" s="9">
        <v>27360.950388000023</v>
      </c>
    </row>
    <row r="72" spans="1:11" x14ac:dyDescent="0.25">
      <c r="A72" s="279"/>
      <c r="B72" s="31" t="s">
        <v>11</v>
      </c>
      <c r="C72" s="7">
        <v>429433.8566890005</v>
      </c>
      <c r="D72" s="8">
        <v>16777.786</v>
      </c>
      <c r="E72" s="8">
        <v>83996.363085000019</v>
      </c>
      <c r="F72" s="8">
        <v>328659.70760400058</v>
      </c>
      <c r="G72" s="14"/>
      <c r="H72" s="7">
        <v>65745.36217800001</v>
      </c>
      <c r="I72" s="8">
        <v>3101.665</v>
      </c>
      <c r="J72" s="8">
        <v>16757.399026999996</v>
      </c>
      <c r="K72" s="9">
        <v>45886.298150999995</v>
      </c>
    </row>
    <row r="73" spans="1:11" x14ac:dyDescent="0.25">
      <c r="A73" s="279"/>
      <c r="B73" s="31" t="s">
        <v>12</v>
      </c>
      <c r="C73" s="7">
        <v>411896.9475589997</v>
      </c>
      <c r="D73" s="8">
        <v>19546.390779999998</v>
      </c>
      <c r="E73" s="8">
        <v>73614.904695000005</v>
      </c>
      <c r="F73" s="8">
        <v>318735.65208399988</v>
      </c>
      <c r="G73" s="14"/>
      <c r="H73" s="7">
        <v>58613.319877000024</v>
      </c>
      <c r="I73" s="8">
        <v>3244.3760000000007</v>
      </c>
      <c r="J73" s="8">
        <v>18059.074627000002</v>
      </c>
      <c r="K73" s="9">
        <v>37309.869250000025</v>
      </c>
    </row>
    <row r="74" spans="1:11" x14ac:dyDescent="0.25">
      <c r="A74" s="279"/>
      <c r="B74" s="31" t="s">
        <v>13</v>
      </c>
      <c r="C74" s="7">
        <v>653699.45888500148</v>
      </c>
      <c r="D74" s="8">
        <v>26990.161139999997</v>
      </c>
      <c r="E74" s="8">
        <v>70887.961555000002</v>
      </c>
      <c r="F74" s="8">
        <v>555821.33618999925</v>
      </c>
      <c r="G74" s="14"/>
      <c r="H74" s="7">
        <v>54514.726427000023</v>
      </c>
      <c r="I74" s="8">
        <v>2946.0619999999999</v>
      </c>
      <c r="J74" s="8">
        <v>20986.183527000012</v>
      </c>
      <c r="K74" s="9">
        <v>30582.480900000006</v>
      </c>
    </row>
    <row r="75" spans="1:11" x14ac:dyDescent="0.25">
      <c r="A75" s="279"/>
      <c r="B75" s="31" t="s">
        <v>14</v>
      </c>
      <c r="C75" s="7">
        <v>497970.10510199866</v>
      </c>
      <c r="D75" s="8">
        <v>25722.345749999997</v>
      </c>
      <c r="E75" s="8">
        <v>60215.812968999984</v>
      </c>
      <c r="F75" s="8">
        <v>412031.94638300105</v>
      </c>
      <c r="G75" s="14"/>
      <c r="H75" s="7">
        <v>68230.021882000059</v>
      </c>
      <c r="I75" s="8">
        <v>3138.4985000000001</v>
      </c>
      <c r="J75" s="8">
        <v>24017.814883999999</v>
      </c>
      <c r="K75" s="9">
        <v>41073.708498000022</v>
      </c>
    </row>
    <row r="76" spans="1:11" x14ac:dyDescent="0.25">
      <c r="A76" s="279"/>
      <c r="B76" s="31" t="s">
        <v>15</v>
      </c>
      <c r="C76" s="7">
        <v>395191.85901899973</v>
      </c>
      <c r="D76" s="8">
        <v>23784.350820000003</v>
      </c>
      <c r="E76" s="8">
        <v>72365.335776000036</v>
      </c>
      <c r="F76" s="8">
        <v>299042.17242299987</v>
      </c>
      <c r="G76" s="14"/>
      <c r="H76" s="7">
        <v>64333.173038000052</v>
      </c>
      <c r="I76" s="8">
        <v>2512.8330000000005</v>
      </c>
      <c r="J76" s="8">
        <v>24968.241087999992</v>
      </c>
      <c r="K76" s="9">
        <v>36852.098950000021</v>
      </c>
    </row>
    <row r="77" spans="1:11" ht="14.4" thickBot="1" x14ac:dyDescent="0.3">
      <c r="A77" s="280"/>
      <c r="B77" s="33" t="s">
        <v>16</v>
      </c>
      <c r="C77" s="11">
        <v>320638.55239499948</v>
      </c>
      <c r="D77" s="12">
        <v>13303.729199999998</v>
      </c>
      <c r="E77" s="12">
        <v>49341.965029999985</v>
      </c>
      <c r="F77" s="12">
        <v>257992.85816499981</v>
      </c>
      <c r="G77" s="20"/>
      <c r="H77" s="11">
        <v>40566.987057999948</v>
      </c>
      <c r="I77" s="12">
        <v>2633.9330000000004</v>
      </c>
      <c r="J77" s="12">
        <v>14641.104787999999</v>
      </c>
      <c r="K77" s="13">
        <v>23291.949269999983</v>
      </c>
    </row>
    <row r="78" spans="1:11" x14ac:dyDescent="0.25">
      <c r="A78" s="278">
        <v>2010</v>
      </c>
      <c r="B78" s="34" t="s">
        <v>5</v>
      </c>
      <c r="C78" s="16">
        <v>449360.39400100004</v>
      </c>
      <c r="D78" s="17">
        <v>12596.053880000003</v>
      </c>
      <c r="E78" s="17">
        <v>60542.785466000045</v>
      </c>
      <c r="F78" s="17">
        <v>376221.55465499969</v>
      </c>
      <c r="G78" s="15"/>
      <c r="H78" s="16">
        <v>92724.771072999938</v>
      </c>
      <c r="I78" s="17">
        <v>6837.0887000000012</v>
      </c>
      <c r="J78" s="17">
        <v>20889.528595999996</v>
      </c>
      <c r="K78" s="18">
        <v>64998.153776999992</v>
      </c>
    </row>
    <row r="79" spans="1:11" x14ac:dyDescent="0.25">
      <c r="A79" s="279"/>
      <c r="B79" s="31" t="s">
        <v>6</v>
      </c>
      <c r="C79" s="7">
        <v>489660.66568699986</v>
      </c>
      <c r="D79" s="8">
        <v>6880.0662600000041</v>
      </c>
      <c r="E79" s="8">
        <v>81609.875827999975</v>
      </c>
      <c r="F79" s="8">
        <v>401170.72359900089</v>
      </c>
      <c r="G79" s="1"/>
      <c r="H79" s="7">
        <v>68987.17199599999</v>
      </c>
      <c r="I79" s="8">
        <v>7197.5607999999975</v>
      </c>
      <c r="J79" s="8">
        <v>23473.210596000004</v>
      </c>
      <c r="K79" s="9">
        <v>38316.400599999957</v>
      </c>
    </row>
    <row r="80" spans="1:11" x14ac:dyDescent="0.25">
      <c r="A80" s="279"/>
      <c r="B80" s="31" t="s">
        <v>7</v>
      </c>
      <c r="C80" s="7">
        <v>482592.98068399949</v>
      </c>
      <c r="D80" s="8">
        <v>19772.292779999992</v>
      </c>
      <c r="E80" s="8">
        <v>104597.66545199994</v>
      </c>
      <c r="F80" s="8">
        <v>358223.02245199977</v>
      </c>
      <c r="G80" s="1"/>
      <c r="H80" s="7">
        <v>71125.342380000046</v>
      </c>
      <c r="I80" s="8">
        <v>4526.3393999999998</v>
      </c>
      <c r="J80" s="8">
        <v>22577.082979999992</v>
      </c>
      <c r="K80" s="9">
        <v>44021.920000000027</v>
      </c>
    </row>
    <row r="81" spans="1:11" x14ac:dyDescent="0.25">
      <c r="A81" s="279"/>
      <c r="B81" s="31" t="s">
        <v>8</v>
      </c>
      <c r="C81" s="7">
        <v>483164.34290600009</v>
      </c>
      <c r="D81" s="8">
        <v>19262.143999999997</v>
      </c>
      <c r="E81" s="8">
        <v>83091.004733999987</v>
      </c>
      <c r="F81" s="8">
        <v>380811.1941720004</v>
      </c>
      <c r="G81" s="1"/>
      <c r="H81" s="7">
        <v>129633.57437900004</v>
      </c>
      <c r="I81" s="8">
        <v>15350.3387</v>
      </c>
      <c r="J81" s="8">
        <v>36455.723980000002</v>
      </c>
      <c r="K81" s="9">
        <v>77827.511699000053</v>
      </c>
    </row>
    <row r="82" spans="1:11" x14ac:dyDescent="0.25">
      <c r="A82" s="279"/>
      <c r="B82" s="31" t="s">
        <v>9</v>
      </c>
      <c r="C82" s="7">
        <v>425572.26036299986</v>
      </c>
      <c r="D82" s="8">
        <v>18160.427179999999</v>
      </c>
      <c r="E82" s="8">
        <v>64831.97197999998</v>
      </c>
      <c r="F82" s="8">
        <v>342579.86120299983</v>
      </c>
      <c r="G82" s="1"/>
      <c r="H82" s="7">
        <v>104668.060184</v>
      </c>
      <c r="I82" s="8">
        <v>16337.529599999998</v>
      </c>
      <c r="J82" s="8">
        <v>39169.018184</v>
      </c>
      <c r="K82" s="9">
        <v>49161.512400000014</v>
      </c>
    </row>
    <row r="83" spans="1:11" x14ac:dyDescent="0.25">
      <c r="A83" s="279"/>
      <c r="B83" s="31" t="s">
        <v>10</v>
      </c>
      <c r="C83" s="7">
        <v>479350.67035599984</v>
      </c>
      <c r="D83" s="8">
        <v>17651.336159999999</v>
      </c>
      <c r="E83" s="8">
        <v>62307.260684000008</v>
      </c>
      <c r="F83" s="8">
        <v>399392.07351199992</v>
      </c>
      <c r="G83" s="1"/>
      <c r="H83" s="7">
        <v>140209.96768100004</v>
      </c>
      <c r="I83" s="8">
        <v>23177.928200000002</v>
      </c>
      <c r="J83" s="8">
        <v>45036.729999999989</v>
      </c>
      <c r="K83" s="9">
        <v>71995.309481000004</v>
      </c>
    </row>
    <row r="84" spans="1:11" x14ac:dyDescent="0.25">
      <c r="A84" s="279"/>
      <c r="B84" s="31" t="s">
        <v>11</v>
      </c>
      <c r="C84" s="7">
        <v>443883.13611922628</v>
      </c>
      <c r="D84" s="8">
        <v>18725.308580000004</v>
      </c>
      <c r="E84" s="8">
        <v>69367.10605599999</v>
      </c>
      <c r="F84" s="8">
        <v>355790.72148322593</v>
      </c>
      <c r="G84" s="1"/>
      <c r="H84" s="7">
        <v>129087.86628199997</v>
      </c>
      <c r="I84" s="8">
        <v>22867.918001999995</v>
      </c>
      <c r="J84" s="8">
        <v>34460.374199999998</v>
      </c>
      <c r="K84" s="9">
        <v>71759.574079999991</v>
      </c>
    </row>
    <row r="85" spans="1:11" x14ac:dyDescent="0.25">
      <c r="A85" s="279"/>
      <c r="B85" s="31" t="s">
        <v>12</v>
      </c>
      <c r="C85" s="7">
        <v>479573.5266564514</v>
      </c>
      <c r="D85" s="8">
        <v>22808.489499999989</v>
      </c>
      <c r="E85" s="8">
        <v>80305.364386000045</v>
      </c>
      <c r="F85" s="8">
        <v>376459.67277045187</v>
      </c>
      <c r="G85" s="1"/>
      <c r="H85" s="7">
        <v>102387.40161500001</v>
      </c>
      <c r="I85" s="8">
        <v>15049.966701999998</v>
      </c>
      <c r="J85" s="8">
        <v>30845.784200000009</v>
      </c>
      <c r="K85" s="9">
        <v>56491.650712999981</v>
      </c>
    </row>
    <row r="86" spans="1:11" x14ac:dyDescent="0.25">
      <c r="A86" s="279"/>
      <c r="B86" s="31" t="s">
        <v>13</v>
      </c>
      <c r="C86" s="7">
        <v>498908.88720222499</v>
      </c>
      <c r="D86" s="8">
        <v>13505.176500000003</v>
      </c>
      <c r="E86" s="8">
        <v>82958.071591999993</v>
      </c>
      <c r="F86" s="8">
        <v>402445.63911022583</v>
      </c>
      <c r="G86" s="1"/>
      <c r="H86" s="7">
        <v>92593.038709000015</v>
      </c>
      <c r="I86" s="8">
        <v>15409.419901999998</v>
      </c>
      <c r="J86" s="8">
        <v>28002.201781000007</v>
      </c>
      <c r="K86" s="9">
        <v>49181.417025999974</v>
      </c>
    </row>
    <row r="87" spans="1:11" x14ac:dyDescent="0.25">
      <c r="A87" s="279"/>
      <c r="B87" s="31" t="s">
        <v>14</v>
      </c>
      <c r="C87" s="7">
        <v>482235.60105000128</v>
      </c>
      <c r="D87" s="8">
        <v>12244.593279999999</v>
      </c>
      <c r="E87" s="8">
        <v>67720.324364999979</v>
      </c>
      <c r="F87" s="8">
        <v>402270.68340500054</v>
      </c>
      <c r="G87" s="1"/>
      <c r="H87" s="7">
        <v>126436.19135199997</v>
      </c>
      <c r="I87" s="8">
        <v>13589.026500000004</v>
      </c>
      <c r="J87" s="8">
        <v>39005.753900000011</v>
      </c>
      <c r="K87" s="9">
        <v>73841.410951999991</v>
      </c>
    </row>
    <row r="88" spans="1:11" x14ac:dyDescent="0.25">
      <c r="A88" s="279"/>
      <c r="B88" s="31" t="s">
        <v>15</v>
      </c>
      <c r="C88" s="7">
        <v>549720.47609500005</v>
      </c>
      <c r="D88" s="8">
        <v>28035.913100000002</v>
      </c>
      <c r="E88" s="8">
        <v>95139.629577999993</v>
      </c>
      <c r="F88" s="8">
        <v>426544.93341700034</v>
      </c>
      <c r="G88" s="1"/>
      <c r="H88" s="7">
        <v>117803.34522500001</v>
      </c>
      <c r="I88" s="8">
        <v>12230.233399999997</v>
      </c>
      <c r="J88" s="8">
        <v>38623.861003000005</v>
      </c>
      <c r="K88" s="9">
        <v>66949.250822000031</v>
      </c>
    </row>
    <row r="89" spans="1:11" ht="14.4" thickBot="1" x14ac:dyDescent="0.3">
      <c r="A89" s="280"/>
      <c r="B89" s="33" t="s">
        <v>16</v>
      </c>
      <c r="C89" s="11">
        <v>421120.93940999993</v>
      </c>
      <c r="D89" s="12">
        <v>22456.004249999998</v>
      </c>
      <c r="E89" s="12">
        <v>70806.843909999996</v>
      </c>
      <c r="F89" s="12">
        <v>327858.09124999976</v>
      </c>
      <c r="G89" s="10"/>
      <c r="H89" s="11">
        <v>100890.96412099994</v>
      </c>
      <c r="I89" s="12">
        <v>24801.697771999996</v>
      </c>
      <c r="J89" s="12">
        <v>28328.244596000011</v>
      </c>
      <c r="K89" s="13">
        <v>47761.021753000001</v>
      </c>
    </row>
    <row r="90" spans="1:11" x14ac:dyDescent="0.25">
      <c r="A90" s="278">
        <v>2011</v>
      </c>
      <c r="B90" s="34" t="s">
        <v>5</v>
      </c>
      <c r="C90" s="16">
        <v>467484.30970600009</v>
      </c>
      <c r="D90" s="17">
        <v>9759.632999999998</v>
      </c>
      <c r="E90" s="17">
        <v>65801.700475999984</v>
      </c>
      <c r="F90" s="17">
        <v>391922.97623000015</v>
      </c>
      <c r="G90" s="15"/>
      <c r="H90" s="16">
        <v>129247.68090700002</v>
      </c>
      <c r="I90" s="17">
        <v>13865.711923000001</v>
      </c>
      <c r="J90" s="17">
        <v>39693.072313999983</v>
      </c>
      <c r="K90" s="18">
        <v>75688.896670000046</v>
      </c>
    </row>
    <row r="91" spans="1:11" x14ac:dyDescent="0.25">
      <c r="A91" s="279"/>
      <c r="B91" s="31" t="s">
        <v>6</v>
      </c>
      <c r="C91" s="7">
        <v>583314.38214399968</v>
      </c>
      <c r="D91" s="8">
        <v>11235.451000000003</v>
      </c>
      <c r="E91" s="8">
        <v>99638.999939999965</v>
      </c>
      <c r="F91" s="8">
        <v>472439.93120400008</v>
      </c>
      <c r="G91" s="1"/>
      <c r="H91" s="7">
        <v>131398.55040099978</v>
      </c>
      <c r="I91" s="8">
        <v>15319.188052000003</v>
      </c>
      <c r="J91" s="8">
        <v>42669.728579000017</v>
      </c>
      <c r="K91" s="9">
        <v>73409.63377</v>
      </c>
    </row>
    <row r="92" spans="1:11" x14ac:dyDescent="0.25">
      <c r="A92" s="279"/>
      <c r="B92" s="31" t="s">
        <v>7</v>
      </c>
      <c r="C92" s="7">
        <v>542180.48531999998</v>
      </c>
      <c r="D92" s="8">
        <v>14198.24494</v>
      </c>
      <c r="E92" s="8">
        <v>73730.939727999939</v>
      </c>
      <c r="F92" s="8">
        <v>454251.30065200041</v>
      </c>
      <c r="G92" s="1"/>
      <c r="H92" s="7">
        <v>184430.67265800005</v>
      </c>
      <c r="I92" s="8">
        <v>19906.098579999994</v>
      </c>
      <c r="J92" s="8">
        <v>79081.630188999989</v>
      </c>
      <c r="K92" s="9">
        <v>85442.943889000016</v>
      </c>
    </row>
    <row r="93" spans="1:11" x14ac:dyDescent="0.25">
      <c r="A93" s="279"/>
      <c r="B93" s="31" t="s">
        <v>8</v>
      </c>
      <c r="C93" s="7">
        <v>685489.1706080006</v>
      </c>
      <c r="D93" s="8">
        <v>17794.832380000003</v>
      </c>
      <c r="E93" s="8">
        <v>97281.732384000046</v>
      </c>
      <c r="F93" s="8">
        <v>570412.60584399919</v>
      </c>
      <c r="G93" s="1"/>
      <c r="H93" s="7">
        <v>164599.73229000001</v>
      </c>
      <c r="I93" s="8">
        <v>23567.544119999999</v>
      </c>
      <c r="J93" s="8">
        <v>48829.361428000004</v>
      </c>
      <c r="K93" s="9">
        <v>92202.826742000048</v>
      </c>
    </row>
    <row r="94" spans="1:11" x14ac:dyDescent="0.25">
      <c r="A94" s="279"/>
      <c r="B94" s="31" t="s">
        <v>9</v>
      </c>
      <c r="C94" s="7">
        <v>529014.1728820001</v>
      </c>
      <c r="D94" s="8">
        <v>13595.698560000003</v>
      </c>
      <c r="E94" s="8">
        <v>73521.94163999999</v>
      </c>
      <c r="F94" s="8">
        <v>441896.53268200025</v>
      </c>
      <c r="G94" s="1"/>
      <c r="H94" s="7">
        <v>110071.90875200003</v>
      </c>
      <c r="I94" s="8">
        <v>21611.464579999993</v>
      </c>
      <c r="J94" s="8">
        <v>53084.757731999998</v>
      </c>
      <c r="K94" s="9">
        <v>35375.686440000012</v>
      </c>
    </row>
    <row r="95" spans="1:11" x14ac:dyDescent="0.25">
      <c r="A95" s="279"/>
      <c r="B95" s="31" t="s">
        <v>10</v>
      </c>
      <c r="C95" s="7">
        <v>540208.34842800023</v>
      </c>
      <c r="D95" s="8">
        <v>28628.271879999997</v>
      </c>
      <c r="E95" s="8">
        <v>85471.621208999946</v>
      </c>
      <c r="F95" s="8">
        <v>426108.45533900009</v>
      </c>
      <c r="G95" s="1"/>
      <c r="H95" s="7">
        <v>101613.90272299998</v>
      </c>
      <c r="I95" s="8">
        <v>20338.395440000004</v>
      </c>
      <c r="J95" s="8">
        <v>52766.056012000001</v>
      </c>
      <c r="K95" s="9">
        <v>28509.451271000002</v>
      </c>
    </row>
    <row r="96" spans="1:11" x14ac:dyDescent="0.25">
      <c r="A96" s="279"/>
      <c r="B96" s="31" t="s">
        <v>11</v>
      </c>
      <c r="C96" s="7">
        <v>502843.89838600083</v>
      </c>
      <c r="D96" s="8">
        <v>18743.109439999997</v>
      </c>
      <c r="E96" s="8">
        <v>96109.560472000041</v>
      </c>
      <c r="F96" s="8">
        <v>387991.22847399989</v>
      </c>
      <c r="G96" s="1"/>
      <c r="H96" s="7">
        <v>172293.75755399995</v>
      </c>
      <c r="I96" s="8">
        <v>24019.277715000004</v>
      </c>
      <c r="J96" s="8">
        <v>78001.019533999992</v>
      </c>
      <c r="K96" s="9">
        <v>70273.460305000001</v>
      </c>
    </row>
    <row r="97" spans="1:11" x14ac:dyDescent="0.25">
      <c r="A97" s="279"/>
      <c r="B97" s="31" t="s">
        <v>12</v>
      </c>
      <c r="C97" s="7">
        <v>541288.98311300098</v>
      </c>
      <c r="D97" s="8">
        <v>21122.004439999997</v>
      </c>
      <c r="E97" s="8">
        <v>83336.89923799994</v>
      </c>
      <c r="F97" s="8">
        <v>436830.07943499973</v>
      </c>
      <c r="G97" s="1"/>
      <c r="H97" s="7">
        <v>155271.63337599998</v>
      </c>
      <c r="I97" s="8">
        <v>33021.406250000015</v>
      </c>
      <c r="J97" s="8">
        <v>63124.511948000007</v>
      </c>
      <c r="K97" s="9">
        <v>59125.715177999984</v>
      </c>
    </row>
    <row r="98" spans="1:11" x14ac:dyDescent="0.25">
      <c r="A98" s="279"/>
      <c r="B98" s="31" t="s">
        <v>13</v>
      </c>
      <c r="C98" s="7">
        <v>574577.38718499988</v>
      </c>
      <c r="D98" s="8">
        <v>12421.654880000002</v>
      </c>
      <c r="E98" s="8">
        <v>61817.095954000004</v>
      </c>
      <c r="F98" s="8">
        <v>500338.63635099964</v>
      </c>
      <c r="G98" s="1"/>
      <c r="H98" s="7">
        <v>153525.71683399996</v>
      </c>
      <c r="I98" s="8">
        <v>26515.500714000013</v>
      </c>
      <c r="J98" s="8">
        <v>59207.427985000031</v>
      </c>
      <c r="K98" s="9">
        <v>67802.788134999981</v>
      </c>
    </row>
    <row r="99" spans="1:11" x14ac:dyDescent="0.25">
      <c r="A99" s="279"/>
      <c r="B99" s="31" t="s">
        <v>14</v>
      </c>
      <c r="C99" s="7">
        <v>605721.29928499996</v>
      </c>
      <c r="D99" s="8">
        <v>11197.155880000004</v>
      </c>
      <c r="E99" s="8">
        <v>80286.586206000007</v>
      </c>
      <c r="F99" s="8">
        <v>514237.5571989991</v>
      </c>
      <c r="G99" s="1"/>
      <c r="H99" s="7">
        <v>139664.36639999997</v>
      </c>
      <c r="I99" s="8">
        <v>22611.100815999998</v>
      </c>
      <c r="J99" s="8">
        <v>61645.316605999993</v>
      </c>
      <c r="K99" s="9">
        <v>55407.948978000008</v>
      </c>
    </row>
    <row r="100" spans="1:11" x14ac:dyDescent="0.25">
      <c r="A100" s="279"/>
      <c r="B100" s="31" t="s">
        <v>15</v>
      </c>
      <c r="C100" s="7">
        <v>491539.53038300062</v>
      </c>
      <c r="D100" s="8">
        <v>7118.8000399999992</v>
      </c>
      <c r="E100" s="8">
        <v>92580.26405499992</v>
      </c>
      <c r="F100" s="8">
        <v>391840.46628800064</v>
      </c>
      <c r="G100" s="1"/>
      <c r="H100" s="7">
        <v>149854.00032200009</v>
      </c>
      <c r="I100" s="8">
        <v>23003.013624000007</v>
      </c>
      <c r="J100" s="8">
        <v>64174.958289999988</v>
      </c>
      <c r="K100" s="9">
        <v>62676.028408000027</v>
      </c>
    </row>
    <row r="101" spans="1:11" ht="14.4" thickBot="1" x14ac:dyDescent="0.3">
      <c r="A101" s="280"/>
      <c r="B101" s="33" t="s">
        <v>16</v>
      </c>
      <c r="C101" s="11">
        <v>393720.70790599944</v>
      </c>
      <c r="D101" s="12">
        <v>7210.9870000000001</v>
      </c>
      <c r="E101" s="12">
        <v>66720.440262999982</v>
      </c>
      <c r="F101" s="12">
        <v>319789.28064299986</v>
      </c>
      <c r="G101" s="10"/>
      <c r="H101" s="11">
        <v>100297.07689899993</v>
      </c>
      <c r="I101" s="12">
        <v>16753.293532000003</v>
      </c>
      <c r="J101" s="12">
        <v>44316.315312000013</v>
      </c>
      <c r="K101" s="13">
        <v>39227.468054999983</v>
      </c>
    </row>
    <row r="102" spans="1:11" x14ac:dyDescent="0.25">
      <c r="A102" s="278">
        <v>2012</v>
      </c>
      <c r="B102" s="34" t="s">
        <v>5</v>
      </c>
      <c r="C102" s="16">
        <v>491792.12925699953</v>
      </c>
      <c r="D102" s="17">
        <v>20637.624000000003</v>
      </c>
      <c r="E102" s="8">
        <v>68301.78256399995</v>
      </c>
      <c r="F102" s="17">
        <v>402852.72269300005</v>
      </c>
      <c r="G102" s="15"/>
      <c r="H102" s="16">
        <v>123794.01649300018</v>
      </c>
      <c r="I102" s="17">
        <v>18019.389696000002</v>
      </c>
      <c r="J102" s="17">
        <v>38969.315343999995</v>
      </c>
      <c r="K102" s="18">
        <v>66805.311452999973</v>
      </c>
    </row>
    <row r="103" spans="1:11" x14ac:dyDescent="0.25">
      <c r="A103" s="279"/>
      <c r="B103" s="31" t="s">
        <v>6</v>
      </c>
      <c r="C103" s="7">
        <v>572128.79846400139</v>
      </c>
      <c r="D103" s="8">
        <v>3704.6430000000005</v>
      </c>
      <c r="E103" s="8">
        <v>71794.00907499998</v>
      </c>
      <c r="F103" s="8">
        <v>496630.14638900047</v>
      </c>
      <c r="G103" s="1"/>
      <c r="H103" s="7">
        <v>177279.9048329998</v>
      </c>
      <c r="I103" s="8">
        <v>30198.495615999993</v>
      </c>
      <c r="J103" s="8">
        <v>65082.096687999954</v>
      </c>
      <c r="K103" s="9">
        <v>81999.312529000061</v>
      </c>
    </row>
    <row r="104" spans="1:11" x14ac:dyDescent="0.25">
      <c r="A104" s="279"/>
      <c r="B104" s="31" t="s">
        <v>7</v>
      </c>
      <c r="C104" s="7">
        <v>567500.1914349997</v>
      </c>
      <c r="D104" s="8">
        <v>2829.9350399999994</v>
      </c>
      <c r="E104" s="8">
        <v>74769.845067000017</v>
      </c>
      <c r="F104" s="8">
        <v>489900.41132799973</v>
      </c>
      <c r="G104" s="1"/>
      <c r="H104" s="7">
        <v>203675.55392300006</v>
      </c>
      <c r="I104" s="8">
        <v>35342.317271999993</v>
      </c>
      <c r="J104" s="8">
        <v>66644.44031200005</v>
      </c>
      <c r="K104" s="9">
        <v>101688.79633899995</v>
      </c>
    </row>
    <row r="105" spans="1:11" x14ac:dyDescent="0.25">
      <c r="A105" s="279"/>
      <c r="B105" s="31" t="s">
        <v>8</v>
      </c>
      <c r="C105" s="7">
        <v>490225.72848600021</v>
      </c>
      <c r="D105" s="8">
        <v>4623.2222400000001</v>
      </c>
      <c r="E105" s="8">
        <v>80861.949864999988</v>
      </c>
      <c r="F105" s="8">
        <v>404740.55638099968</v>
      </c>
      <c r="G105" s="1"/>
      <c r="H105" s="7">
        <v>179743.10887399985</v>
      </c>
      <c r="I105" s="8">
        <v>24325.638000000006</v>
      </c>
      <c r="J105" s="8">
        <v>85368.45337399999</v>
      </c>
      <c r="K105" s="9">
        <v>70049.017499999987</v>
      </c>
    </row>
    <row r="106" spans="1:11" x14ac:dyDescent="0.25">
      <c r="A106" s="279"/>
      <c r="B106" s="31" t="s">
        <v>9</v>
      </c>
      <c r="C106" s="7">
        <v>452600.75212100073</v>
      </c>
      <c r="D106" s="8">
        <v>4904.2506400000002</v>
      </c>
      <c r="E106" s="8">
        <v>68831.353486000007</v>
      </c>
      <c r="F106" s="8">
        <v>378865.14799499972</v>
      </c>
      <c r="G106" s="1"/>
      <c r="H106" s="7">
        <v>205296.30468399989</v>
      </c>
      <c r="I106" s="8">
        <v>49221.439079999996</v>
      </c>
      <c r="J106" s="8">
        <v>71835.40634799999</v>
      </c>
      <c r="K106" s="9">
        <v>84239.459256000002</v>
      </c>
    </row>
    <row r="107" spans="1:11" x14ac:dyDescent="0.25">
      <c r="A107" s="279"/>
      <c r="B107" s="31" t="s">
        <v>10</v>
      </c>
      <c r="C107" s="7">
        <v>536436.14750000066</v>
      </c>
      <c r="D107" s="8">
        <v>5734.4449600000007</v>
      </c>
      <c r="E107" s="8">
        <v>79294.370377000028</v>
      </c>
      <c r="F107" s="8">
        <v>451407.33216300001</v>
      </c>
      <c r="G107" s="1"/>
      <c r="H107" s="7">
        <v>177571.34751999986</v>
      </c>
      <c r="I107" s="8">
        <v>20377.789120000001</v>
      </c>
      <c r="J107" s="8">
        <v>82346.228401000015</v>
      </c>
      <c r="K107" s="9">
        <v>74847.329999000052</v>
      </c>
    </row>
    <row r="108" spans="1:11" x14ac:dyDescent="0.25">
      <c r="A108" s="279"/>
      <c r="B108" s="31" t="s">
        <v>11</v>
      </c>
      <c r="C108" s="7">
        <v>495540.31092499912</v>
      </c>
      <c r="D108" s="8">
        <v>2646.5099200000004</v>
      </c>
      <c r="E108" s="8">
        <v>82462.934679000013</v>
      </c>
      <c r="F108" s="8">
        <v>410430.86632600025</v>
      </c>
      <c r="G108" s="1"/>
      <c r="H108" s="7">
        <v>198760.34548199992</v>
      </c>
      <c r="I108" s="8">
        <v>33578.999399999993</v>
      </c>
      <c r="J108" s="8">
        <v>95620.267854000049</v>
      </c>
      <c r="K108" s="9">
        <v>69561.078228000028</v>
      </c>
    </row>
    <row r="109" spans="1:11" x14ac:dyDescent="0.25">
      <c r="A109" s="279"/>
      <c r="B109" s="31" t="s">
        <v>12</v>
      </c>
      <c r="C109" s="7">
        <v>528229.1698589999</v>
      </c>
      <c r="D109" s="8">
        <v>3127.1454799999997</v>
      </c>
      <c r="E109" s="8">
        <v>85727.552283000055</v>
      </c>
      <c r="F109" s="8">
        <v>439374.47209600051</v>
      </c>
      <c r="G109" s="1"/>
      <c r="H109" s="7">
        <v>211643.42921499998</v>
      </c>
      <c r="I109" s="8">
        <v>30002.157560000003</v>
      </c>
      <c r="J109" s="8">
        <v>92664.213748999973</v>
      </c>
      <c r="K109" s="9">
        <v>88977.057906000104</v>
      </c>
    </row>
    <row r="110" spans="1:11" x14ac:dyDescent="0.25">
      <c r="A110" s="279"/>
      <c r="B110" s="31" t="s">
        <v>13</v>
      </c>
      <c r="C110" s="7">
        <v>516707.62099199987</v>
      </c>
      <c r="D110" s="8">
        <v>598.02599999999995</v>
      </c>
      <c r="E110" s="8">
        <v>69579.767718999996</v>
      </c>
      <c r="F110" s="8">
        <v>446529.82727299957</v>
      </c>
      <c r="G110" s="1"/>
      <c r="H110" s="7">
        <v>206625.35295700002</v>
      </c>
      <c r="I110" s="8">
        <v>32960.663600000007</v>
      </c>
      <c r="J110" s="8">
        <v>87517.862971999974</v>
      </c>
      <c r="K110" s="9">
        <v>86146.826385000008</v>
      </c>
    </row>
    <row r="111" spans="1:11" x14ac:dyDescent="0.25">
      <c r="A111" s="279"/>
      <c r="B111" s="31" t="s">
        <v>14</v>
      </c>
      <c r="C111" s="7">
        <v>486368.38587199978</v>
      </c>
      <c r="D111" s="8">
        <v>1714.8891599999999</v>
      </c>
      <c r="E111" s="8">
        <v>63476.162455000012</v>
      </c>
      <c r="F111" s="8">
        <v>421177.33425700048</v>
      </c>
      <c r="G111" s="1"/>
      <c r="H111" s="7">
        <v>191983.91202600006</v>
      </c>
      <c r="I111" s="8">
        <v>35057.547739999995</v>
      </c>
      <c r="J111" s="8">
        <v>89600.071175000048</v>
      </c>
      <c r="K111" s="9">
        <v>67326.293110999977</v>
      </c>
    </row>
    <row r="112" spans="1:11" x14ac:dyDescent="0.25">
      <c r="A112" s="279"/>
      <c r="B112" s="31" t="s">
        <v>15</v>
      </c>
      <c r="C112" s="7">
        <v>435597.68407399987</v>
      </c>
      <c r="D112" s="8">
        <v>5385.1485599999996</v>
      </c>
      <c r="E112" s="8">
        <v>57809.594651000007</v>
      </c>
      <c r="F112" s="8">
        <v>372402.940863</v>
      </c>
      <c r="G112" s="1"/>
      <c r="H112" s="7">
        <v>208013.21507199996</v>
      </c>
      <c r="I112" s="8">
        <v>28341.867839999999</v>
      </c>
      <c r="J112" s="8">
        <v>99246.114158999961</v>
      </c>
      <c r="K112" s="9">
        <v>80425.233073000054</v>
      </c>
    </row>
    <row r="113" spans="1:11" ht="14.4" thickBot="1" x14ac:dyDescent="0.3">
      <c r="A113" s="280"/>
      <c r="B113" s="33" t="s">
        <v>16</v>
      </c>
      <c r="C113" s="11">
        <v>401264.3102549999</v>
      </c>
      <c r="D113" s="12">
        <v>3270.47228</v>
      </c>
      <c r="E113" s="12">
        <v>51981.894747999999</v>
      </c>
      <c r="F113" s="12">
        <v>346011.94322699931</v>
      </c>
      <c r="G113" s="10"/>
      <c r="H113" s="11">
        <v>163489.96930100003</v>
      </c>
      <c r="I113" s="12">
        <v>36818.189199999986</v>
      </c>
      <c r="J113" s="12">
        <v>77071.375820999994</v>
      </c>
      <c r="K113" s="13">
        <v>49600.404279999995</v>
      </c>
    </row>
    <row r="114" spans="1:11" x14ac:dyDescent="0.25">
      <c r="A114" s="278">
        <v>2013</v>
      </c>
      <c r="B114" s="34" t="s">
        <v>5</v>
      </c>
      <c r="C114" s="16">
        <v>476754.99670800095</v>
      </c>
      <c r="D114" s="17">
        <v>-209.85799999999946</v>
      </c>
      <c r="E114" s="8">
        <v>67643.488422000024</v>
      </c>
      <c r="F114" s="17">
        <v>409321.36628600076</v>
      </c>
      <c r="G114" s="15"/>
      <c r="H114" s="16">
        <v>164376.35478800011</v>
      </c>
      <c r="I114" s="17">
        <v>29945.78920000001</v>
      </c>
      <c r="J114" s="17">
        <v>57092.94043900002</v>
      </c>
      <c r="K114" s="18">
        <v>77337.62514899997</v>
      </c>
    </row>
    <row r="115" spans="1:11" x14ac:dyDescent="0.25">
      <c r="A115" s="279"/>
      <c r="B115" s="31" t="s">
        <v>6</v>
      </c>
      <c r="C115" s="7">
        <v>573422.64843099914</v>
      </c>
      <c r="D115" s="8">
        <v>1181.0909999999997</v>
      </c>
      <c r="E115" s="8">
        <v>77229.507619999989</v>
      </c>
      <c r="F115" s="8">
        <v>495012.04981099989</v>
      </c>
      <c r="G115" s="1"/>
      <c r="H115" s="7">
        <v>227563.32151699995</v>
      </c>
      <c r="I115" s="8">
        <v>35431.500039999999</v>
      </c>
      <c r="J115" s="8">
        <v>82513.338147999981</v>
      </c>
      <c r="K115" s="9">
        <v>109618.48332900002</v>
      </c>
    </row>
    <row r="116" spans="1:11" x14ac:dyDescent="0.25">
      <c r="A116" s="279"/>
      <c r="B116" s="31" t="s">
        <v>7</v>
      </c>
      <c r="C116" s="7">
        <v>558977.10715599998</v>
      </c>
      <c r="D116" s="8">
        <v>1593.8520000000001</v>
      </c>
      <c r="E116" s="8">
        <v>90562.686923000001</v>
      </c>
      <c r="F116" s="8">
        <v>466820.56823300017</v>
      </c>
      <c r="G116" s="1"/>
      <c r="H116" s="7">
        <v>213672.97135799995</v>
      </c>
      <c r="I116" s="8">
        <v>34719.604999999996</v>
      </c>
      <c r="J116" s="8">
        <v>88153.066946000021</v>
      </c>
      <c r="K116" s="9">
        <v>90800.299411999964</v>
      </c>
    </row>
    <row r="117" spans="1:11" x14ac:dyDescent="0.25">
      <c r="A117" s="279"/>
      <c r="B117" s="31" t="s">
        <v>8</v>
      </c>
      <c r="C117" s="7">
        <v>473022.6730029998</v>
      </c>
      <c r="D117" s="8">
        <v>2174.5069999999996</v>
      </c>
      <c r="E117" s="8">
        <v>66075.232077999972</v>
      </c>
      <c r="F117" s="8">
        <v>404772.93392500014</v>
      </c>
      <c r="G117" s="1"/>
      <c r="H117" s="7">
        <v>212924.67435999986</v>
      </c>
      <c r="I117" s="8">
        <v>29389.133999999998</v>
      </c>
      <c r="J117" s="8">
        <v>86483.025714000018</v>
      </c>
      <c r="K117" s="9">
        <v>97052.514645999894</v>
      </c>
    </row>
    <row r="118" spans="1:11" x14ac:dyDescent="0.25">
      <c r="A118" s="279"/>
      <c r="B118" s="31" t="s">
        <v>9</v>
      </c>
      <c r="C118" s="7">
        <v>559661.24796499964</v>
      </c>
      <c r="D118" s="8">
        <v>25.505000000000017</v>
      </c>
      <c r="E118" s="8">
        <v>67496.945351000031</v>
      </c>
      <c r="F118" s="8">
        <v>492138.79761399992</v>
      </c>
      <c r="G118" s="1"/>
      <c r="H118" s="7">
        <v>265466.00301100005</v>
      </c>
      <c r="I118" s="8">
        <v>58322.087800000001</v>
      </c>
      <c r="J118" s="8">
        <v>95551.728157999984</v>
      </c>
      <c r="K118" s="9">
        <v>111592.18705299997</v>
      </c>
    </row>
    <row r="119" spans="1:11" x14ac:dyDescent="0.25">
      <c r="A119" s="279"/>
      <c r="B119" s="31" t="s">
        <v>10</v>
      </c>
      <c r="C119" s="7">
        <v>615623.0558500007</v>
      </c>
      <c r="D119" s="8">
        <v>-279.85799999999983</v>
      </c>
      <c r="E119" s="8">
        <v>90679.488951999985</v>
      </c>
      <c r="F119" s="8">
        <v>525223.42489799915</v>
      </c>
      <c r="G119" s="1"/>
      <c r="H119" s="7">
        <v>269970.29787100008</v>
      </c>
      <c r="I119" s="8">
        <v>48410.349000000017</v>
      </c>
      <c r="J119" s="8">
        <v>102760.13855899998</v>
      </c>
      <c r="K119" s="9">
        <v>118799.81031199993</v>
      </c>
    </row>
    <row r="120" spans="1:11" x14ac:dyDescent="0.25">
      <c r="A120" s="279"/>
      <c r="B120" s="31" t="s">
        <v>11</v>
      </c>
      <c r="C120" s="7">
        <v>543875.1451649993</v>
      </c>
      <c r="D120" s="8">
        <v>-1622.4709999999995</v>
      </c>
      <c r="E120" s="8">
        <v>72283.742371</v>
      </c>
      <c r="F120" s="8">
        <v>473213.87379400112</v>
      </c>
      <c r="G120" s="1"/>
      <c r="H120" s="7">
        <v>274509.30817999988</v>
      </c>
      <c r="I120" s="8">
        <v>48953.851699999999</v>
      </c>
      <c r="J120" s="8">
        <v>114923.828606</v>
      </c>
      <c r="K120" s="9">
        <v>110631.62787399997</v>
      </c>
    </row>
    <row r="121" spans="1:11" x14ac:dyDescent="0.25">
      <c r="A121" s="279"/>
      <c r="B121" s="31" t="s">
        <v>12</v>
      </c>
      <c r="C121" s="7">
        <v>708502.1462430004</v>
      </c>
      <c r="D121" s="8">
        <v>-367.65800000000002</v>
      </c>
      <c r="E121" s="8">
        <v>82162.866595</v>
      </c>
      <c r="F121" s="8">
        <v>626706.93764800008</v>
      </c>
      <c r="G121" s="1"/>
      <c r="H121" s="7">
        <v>283820.53622700006</v>
      </c>
      <c r="I121" s="8">
        <v>48003.489500000003</v>
      </c>
      <c r="J121" s="8">
        <v>119837.565107</v>
      </c>
      <c r="K121" s="9">
        <v>115979.48161999996</v>
      </c>
    </row>
    <row r="122" spans="1:11" x14ac:dyDescent="0.25">
      <c r="A122" s="279"/>
      <c r="B122" s="31" t="s">
        <v>13</v>
      </c>
      <c r="C122" s="7">
        <v>587391.11968599912</v>
      </c>
      <c r="D122" s="8">
        <v>-799.33499999999992</v>
      </c>
      <c r="E122" s="8">
        <v>104542.35886000004</v>
      </c>
      <c r="F122" s="8">
        <v>483648.09582600044</v>
      </c>
      <c r="G122" s="1"/>
      <c r="H122" s="7">
        <v>219753.53112799992</v>
      </c>
      <c r="I122" s="8">
        <v>28560.505000000001</v>
      </c>
      <c r="J122" s="8">
        <v>102238.84158300003</v>
      </c>
      <c r="K122" s="9">
        <v>88954.184545000069</v>
      </c>
    </row>
    <row r="123" spans="1:11" x14ac:dyDescent="0.25">
      <c r="A123" s="279"/>
      <c r="B123" s="31" t="s">
        <v>14</v>
      </c>
      <c r="C123" s="7">
        <v>724200.43923800054</v>
      </c>
      <c r="D123" s="8">
        <v>-738.60000000000014</v>
      </c>
      <c r="E123" s="8">
        <v>123464.898172</v>
      </c>
      <c r="F123" s="8">
        <v>601474.14106600045</v>
      </c>
      <c r="G123" s="1"/>
      <c r="H123" s="7">
        <v>220596.06115899989</v>
      </c>
      <c r="I123" s="8">
        <v>36661.476999999999</v>
      </c>
      <c r="J123" s="8">
        <v>95217.802639999994</v>
      </c>
      <c r="K123" s="9">
        <v>88716.781518999924</v>
      </c>
    </row>
    <row r="124" spans="1:11" x14ac:dyDescent="0.25">
      <c r="A124" s="279"/>
      <c r="B124" s="31" t="s">
        <v>15</v>
      </c>
      <c r="C124" s="7">
        <v>489234.45728499891</v>
      </c>
      <c r="D124" s="8">
        <v>-948.70000000000039</v>
      </c>
      <c r="E124" s="8">
        <v>89956.365586999993</v>
      </c>
      <c r="F124" s="8">
        <v>400226.79169799993</v>
      </c>
      <c r="G124" s="1"/>
      <c r="H124" s="7">
        <v>178362.6680600002</v>
      </c>
      <c r="I124" s="8">
        <v>41972.50959999999</v>
      </c>
      <c r="J124" s="8">
        <v>76619.320886000001</v>
      </c>
      <c r="K124" s="9">
        <v>59770.837574000012</v>
      </c>
    </row>
    <row r="125" spans="1:11" ht="14.4" thickBot="1" x14ac:dyDescent="0.3">
      <c r="A125" s="280"/>
      <c r="B125" s="33" t="s">
        <v>16</v>
      </c>
      <c r="C125" s="11">
        <v>389413.24822900014</v>
      </c>
      <c r="D125" s="12">
        <v>-68.099999999999909</v>
      </c>
      <c r="E125" s="12">
        <v>84527.375311999989</v>
      </c>
      <c r="F125" s="12">
        <v>304953.97291699989</v>
      </c>
      <c r="G125" s="10"/>
      <c r="H125" s="11">
        <v>152508.61442600004</v>
      </c>
      <c r="I125" s="12">
        <v>38889.421999999999</v>
      </c>
      <c r="J125" s="12">
        <v>65243.719787999995</v>
      </c>
      <c r="K125" s="13">
        <v>48375.472637999934</v>
      </c>
    </row>
    <row r="126" spans="1:11" x14ac:dyDescent="0.25">
      <c r="A126" s="278">
        <v>2014</v>
      </c>
      <c r="B126" s="34" t="s">
        <v>5</v>
      </c>
      <c r="C126" s="16">
        <v>575315.13652299973</v>
      </c>
      <c r="D126" s="17">
        <v>10202</v>
      </c>
      <c r="E126" s="8">
        <v>73337.576407999979</v>
      </c>
      <c r="F126" s="17">
        <v>491775.56011500087</v>
      </c>
      <c r="G126" s="15"/>
      <c r="H126" s="16">
        <v>198490.31446300008</v>
      </c>
      <c r="I126" s="17">
        <v>43695.719400000009</v>
      </c>
      <c r="J126" s="17">
        <v>65063.678268000054</v>
      </c>
      <c r="K126" s="18">
        <v>89730.91679500007</v>
      </c>
    </row>
    <row r="127" spans="1:11" x14ac:dyDescent="0.25">
      <c r="A127" s="279"/>
      <c r="B127" s="31" t="s">
        <v>6</v>
      </c>
      <c r="C127" s="7">
        <v>552603.49454599957</v>
      </c>
      <c r="D127" s="8">
        <v>6549.4440000000004</v>
      </c>
      <c r="E127" s="8">
        <v>84917.150602999987</v>
      </c>
      <c r="F127" s="8">
        <v>461136.89994299971</v>
      </c>
      <c r="G127" s="1"/>
      <c r="H127" s="7">
        <v>228665.71396100006</v>
      </c>
      <c r="I127" s="8">
        <v>34207.197999999989</v>
      </c>
      <c r="J127" s="8">
        <v>88120.084015999964</v>
      </c>
      <c r="K127" s="9">
        <v>106338.43194499999</v>
      </c>
    </row>
    <row r="128" spans="1:11" x14ac:dyDescent="0.25">
      <c r="A128" s="279"/>
      <c r="B128" s="31" t="s">
        <v>7</v>
      </c>
      <c r="C128" s="7">
        <v>571000.95169499959</v>
      </c>
      <c r="D128" s="8">
        <v>39033.755999999994</v>
      </c>
      <c r="E128" s="8">
        <v>74092.325139999986</v>
      </c>
      <c r="F128" s="8">
        <v>457874.87055499875</v>
      </c>
      <c r="G128" s="1"/>
      <c r="H128" s="7">
        <v>225697.48656800011</v>
      </c>
      <c r="I128" s="8">
        <v>28427.990600000005</v>
      </c>
      <c r="J128" s="8">
        <v>89907.636051999973</v>
      </c>
      <c r="K128" s="9">
        <v>107361.85991599993</v>
      </c>
    </row>
    <row r="129" spans="1:11" x14ac:dyDescent="0.25">
      <c r="A129" s="279"/>
      <c r="B129" s="31" t="s">
        <v>8</v>
      </c>
      <c r="C129" s="7">
        <v>478439.03925200051</v>
      </c>
      <c r="D129" s="8">
        <v>20924.536</v>
      </c>
      <c r="E129" s="8">
        <v>58763.005478000006</v>
      </c>
      <c r="F129" s="8">
        <v>398751.49777399999</v>
      </c>
      <c r="G129" s="1"/>
      <c r="H129" s="7">
        <v>220605.28512199991</v>
      </c>
      <c r="I129" s="8">
        <v>27670.208999999995</v>
      </c>
      <c r="J129" s="8">
        <v>98416.462420999989</v>
      </c>
      <c r="K129" s="9">
        <v>94518.613701000009</v>
      </c>
    </row>
    <row r="130" spans="1:11" x14ac:dyDescent="0.25">
      <c r="A130" s="279"/>
      <c r="B130" s="31" t="s">
        <v>9</v>
      </c>
      <c r="C130" s="7">
        <v>473118.74852899992</v>
      </c>
      <c r="D130" s="8">
        <v>35860.120000000003</v>
      </c>
      <c r="E130" s="8">
        <v>66402.660735000027</v>
      </c>
      <c r="F130" s="8">
        <v>370855.96779399947</v>
      </c>
      <c r="G130" s="1"/>
      <c r="H130" s="7">
        <v>247737.00570799987</v>
      </c>
      <c r="I130" s="8">
        <v>34920.483000000007</v>
      </c>
      <c r="J130" s="8">
        <v>103679.56605299996</v>
      </c>
      <c r="K130" s="9">
        <v>109136.95665499997</v>
      </c>
    </row>
    <row r="131" spans="1:11" x14ac:dyDescent="0.25">
      <c r="A131" s="279"/>
      <c r="B131" s="31" t="s">
        <v>10</v>
      </c>
      <c r="C131" s="7">
        <v>436215.22313500033</v>
      </c>
      <c r="D131" s="8">
        <v>56853.527999999998</v>
      </c>
      <c r="E131" s="8">
        <v>58492.83529300004</v>
      </c>
      <c r="F131" s="8">
        <v>320868.85984199971</v>
      </c>
      <c r="G131" s="1"/>
      <c r="H131" s="7">
        <v>247452.47441299987</v>
      </c>
      <c r="I131" s="8">
        <v>83563.09699999998</v>
      </c>
      <c r="J131" s="8">
        <v>72424.830228000021</v>
      </c>
      <c r="K131" s="9">
        <v>91464.547184999974</v>
      </c>
    </row>
    <row r="132" spans="1:11" x14ac:dyDescent="0.25">
      <c r="A132" s="279"/>
      <c r="B132" s="31" t="s">
        <v>11</v>
      </c>
      <c r="C132" s="7">
        <v>434863.4464580004</v>
      </c>
      <c r="D132" s="8">
        <v>21057.095999999998</v>
      </c>
      <c r="E132" s="8">
        <v>68544.360987999986</v>
      </c>
      <c r="F132" s="8">
        <v>345261.98946999985</v>
      </c>
      <c r="G132" s="1"/>
      <c r="H132" s="7">
        <v>269341.32043999998</v>
      </c>
      <c r="I132" s="8">
        <v>32975.250999999997</v>
      </c>
      <c r="J132" s="8">
        <v>92121.110447000043</v>
      </c>
      <c r="K132" s="9">
        <v>144244.95899300004</v>
      </c>
    </row>
    <row r="133" spans="1:11" x14ac:dyDescent="0.25">
      <c r="A133" s="279"/>
      <c r="B133" s="31" t="s">
        <v>12</v>
      </c>
      <c r="C133" s="7">
        <v>553329.65026200004</v>
      </c>
      <c r="D133" s="8">
        <v>6197.3639999999987</v>
      </c>
      <c r="E133" s="8">
        <v>73544.403725999975</v>
      </c>
      <c r="F133" s="8">
        <v>473587.8825360004</v>
      </c>
      <c r="G133" s="1"/>
      <c r="H133" s="7">
        <v>244997.01041400002</v>
      </c>
      <c r="I133" s="8">
        <v>28295.204000000002</v>
      </c>
      <c r="J133" s="8">
        <v>98600.785378000015</v>
      </c>
      <c r="K133" s="9">
        <v>118101.02103599999</v>
      </c>
    </row>
    <row r="134" spans="1:11" x14ac:dyDescent="0.25">
      <c r="A134" s="279"/>
      <c r="B134" s="31" t="s">
        <v>13</v>
      </c>
      <c r="C134" s="7">
        <v>525642.94933700026</v>
      </c>
      <c r="D134" s="8">
        <v>558.54999999999995</v>
      </c>
      <c r="E134" s="8">
        <v>72869.588960000008</v>
      </c>
      <c r="F134" s="8">
        <v>452214.81037700019</v>
      </c>
      <c r="G134" s="1"/>
      <c r="H134" s="7">
        <v>233191.55107899994</v>
      </c>
      <c r="I134" s="8">
        <v>7749.7420000000002</v>
      </c>
      <c r="J134" s="8">
        <v>103341.79975200002</v>
      </c>
      <c r="K134" s="9">
        <v>122100.00932699993</v>
      </c>
    </row>
    <row r="135" spans="1:11" x14ac:dyDescent="0.25">
      <c r="A135" s="279"/>
      <c r="B135" s="31" t="s">
        <v>14</v>
      </c>
      <c r="C135" s="7">
        <v>495784.32644999993</v>
      </c>
      <c r="D135" s="8">
        <v>-185.72800000000001</v>
      </c>
      <c r="E135" s="8">
        <v>52329.670167000011</v>
      </c>
      <c r="F135" s="8">
        <v>443640.38428299996</v>
      </c>
      <c r="G135" s="1"/>
      <c r="H135" s="7">
        <v>235839.0654889998</v>
      </c>
      <c r="I135" s="8">
        <v>20431.125</v>
      </c>
      <c r="J135" s="8">
        <v>78333.723857999983</v>
      </c>
      <c r="K135" s="9">
        <v>137074.21663099996</v>
      </c>
    </row>
    <row r="136" spans="1:11" x14ac:dyDescent="0.25">
      <c r="A136" s="279"/>
      <c r="B136" s="31" t="s">
        <v>15</v>
      </c>
      <c r="C136" s="7">
        <v>506697.93312100036</v>
      </c>
      <c r="D136" s="8">
        <v>158.64999999999998</v>
      </c>
      <c r="E136" s="8">
        <v>59120.420650000007</v>
      </c>
      <c r="F136" s="8">
        <v>447418.86247100006</v>
      </c>
      <c r="G136" s="1"/>
      <c r="H136" s="7">
        <v>331533.39878499985</v>
      </c>
      <c r="I136" s="8">
        <v>34500.748000000007</v>
      </c>
      <c r="J136" s="8">
        <v>90517.684388000038</v>
      </c>
      <c r="K136" s="9">
        <v>206514.96639700001</v>
      </c>
    </row>
    <row r="137" spans="1:11" ht="14.4" thickBot="1" x14ac:dyDescent="0.3">
      <c r="A137" s="280"/>
      <c r="B137" s="33" t="s">
        <v>16</v>
      </c>
      <c r="C137" s="11">
        <v>321162.77803699987</v>
      </c>
      <c r="D137" s="12">
        <v>-152.47600000000003</v>
      </c>
      <c r="E137" s="12">
        <v>68720.819946999996</v>
      </c>
      <c r="F137" s="12">
        <v>252594.43408999938</v>
      </c>
      <c r="G137" s="10"/>
      <c r="H137" s="11">
        <v>229993.52954799961</v>
      </c>
      <c r="I137" s="12">
        <v>17277.920440000002</v>
      </c>
      <c r="J137" s="12">
        <v>83034.971179</v>
      </c>
      <c r="K137" s="13">
        <v>129680.63792899999</v>
      </c>
    </row>
    <row r="138" spans="1:11" x14ac:dyDescent="0.25">
      <c r="A138" s="278">
        <v>2015</v>
      </c>
      <c r="B138" s="34" t="s">
        <v>5</v>
      </c>
      <c r="C138" s="16">
        <v>541333.79582199943</v>
      </c>
      <c r="D138" s="17">
        <v>34592.650500000003</v>
      </c>
      <c r="E138" s="8">
        <v>82994.013322999992</v>
      </c>
      <c r="F138" s="17">
        <v>423747.13199899963</v>
      </c>
      <c r="G138" s="15"/>
      <c r="H138" s="16">
        <v>200470.22107899972</v>
      </c>
      <c r="I138" s="17">
        <v>12362.183899999996</v>
      </c>
      <c r="J138" s="17">
        <v>78590.162181999971</v>
      </c>
      <c r="K138" s="18">
        <v>109517.87499700008</v>
      </c>
    </row>
    <row r="139" spans="1:11" x14ac:dyDescent="0.25">
      <c r="A139" s="279"/>
      <c r="B139" s="31" t="s">
        <v>6</v>
      </c>
      <c r="C139" s="7">
        <v>543142.98414599919</v>
      </c>
      <c r="D139" s="8">
        <v>2002.5880000000002</v>
      </c>
      <c r="E139" s="8">
        <v>70755.111758999978</v>
      </c>
      <c r="F139" s="8">
        <v>470385.28438700008</v>
      </c>
      <c r="G139" s="1"/>
      <c r="H139" s="7">
        <v>244625.1933460001</v>
      </c>
      <c r="I139" s="8">
        <v>15255.294599999997</v>
      </c>
      <c r="J139" s="8">
        <v>93574.156367999996</v>
      </c>
      <c r="K139" s="9">
        <v>135795.74237799988</v>
      </c>
    </row>
    <row r="140" spans="1:11" x14ac:dyDescent="0.25">
      <c r="A140" s="279"/>
      <c r="B140" s="31" t="s">
        <v>7</v>
      </c>
      <c r="C140" s="7">
        <v>528188.93687199987</v>
      </c>
      <c r="D140" s="8">
        <v>689.35</v>
      </c>
      <c r="E140" s="8">
        <v>60475.667700000005</v>
      </c>
      <c r="F140" s="8">
        <v>467023.91917200049</v>
      </c>
      <c r="G140" s="1"/>
      <c r="H140" s="7">
        <v>266643.60152400017</v>
      </c>
      <c r="I140" s="8">
        <v>12515.708500000001</v>
      </c>
      <c r="J140" s="8">
        <v>110110.501932</v>
      </c>
      <c r="K140" s="9">
        <v>144017.39109200001</v>
      </c>
    </row>
    <row r="141" spans="1:11" x14ac:dyDescent="0.25">
      <c r="A141" s="279"/>
      <c r="B141" s="31" t="s">
        <v>8</v>
      </c>
      <c r="C141" s="7">
        <v>574062.19291300001</v>
      </c>
      <c r="D141" s="8">
        <v>26046.160500000002</v>
      </c>
      <c r="E141" s="8">
        <v>65501.631711000002</v>
      </c>
      <c r="F141" s="8">
        <v>482514.40070199966</v>
      </c>
      <c r="G141" s="1"/>
      <c r="H141" s="7">
        <v>200068.79522100007</v>
      </c>
      <c r="I141" s="8">
        <v>12377.196999999998</v>
      </c>
      <c r="J141" s="8">
        <v>88598.887176000033</v>
      </c>
      <c r="K141" s="9">
        <v>99092.711044999931</v>
      </c>
    </row>
    <row r="142" spans="1:11" x14ac:dyDescent="0.25">
      <c r="A142" s="279"/>
      <c r="B142" s="31" t="s">
        <v>9</v>
      </c>
      <c r="C142" s="7">
        <v>486141.26243900048</v>
      </c>
      <c r="D142" s="8">
        <v>2681.854664</v>
      </c>
      <c r="E142" s="8">
        <v>78299.618562000032</v>
      </c>
      <c r="F142" s="8">
        <v>405159.78921299946</v>
      </c>
      <c r="G142" s="1"/>
      <c r="H142" s="7">
        <v>252578.30934399992</v>
      </c>
      <c r="I142" s="8">
        <v>15401.993500000002</v>
      </c>
      <c r="J142" s="8">
        <v>101159.90046200005</v>
      </c>
      <c r="K142" s="9">
        <v>136016.41538199995</v>
      </c>
    </row>
    <row r="143" spans="1:11" x14ac:dyDescent="0.25">
      <c r="A143" s="279"/>
      <c r="B143" s="31" t="s">
        <v>10</v>
      </c>
      <c r="C143" s="7">
        <v>463803.5860499994</v>
      </c>
      <c r="D143" s="8">
        <v>2423.7387049999998</v>
      </c>
      <c r="E143" s="8">
        <v>87882.468657000019</v>
      </c>
      <c r="F143" s="8">
        <v>373497.37868800061</v>
      </c>
      <c r="G143" s="1"/>
      <c r="H143" s="7">
        <v>274908.57701999968</v>
      </c>
      <c r="I143" s="8">
        <v>20131.800999999999</v>
      </c>
      <c r="J143" s="8">
        <v>122697.05558199999</v>
      </c>
      <c r="K143" s="9">
        <v>132079.72043799999</v>
      </c>
    </row>
    <row r="144" spans="1:11" x14ac:dyDescent="0.25">
      <c r="A144" s="279"/>
      <c r="B144" s="31" t="s">
        <v>11</v>
      </c>
      <c r="C144" s="7">
        <v>533214.41271062521</v>
      </c>
      <c r="D144" s="8">
        <v>4720.0910000000003</v>
      </c>
      <c r="E144" s="8">
        <v>54154.019145000013</v>
      </c>
      <c r="F144" s="8">
        <v>474340.3025656247</v>
      </c>
      <c r="G144" s="1"/>
      <c r="H144" s="7">
        <v>238678.06390299971</v>
      </c>
      <c r="I144" s="8">
        <v>14874.37</v>
      </c>
      <c r="J144" s="8">
        <v>97951.697594000012</v>
      </c>
      <c r="K144" s="9">
        <v>125851.99630900002</v>
      </c>
    </row>
    <row r="145" spans="1:12" x14ac:dyDescent="0.25">
      <c r="A145" s="279"/>
      <c r="B145" s="31" t="s">
        <v>12</v>
      </c>
      <c r="C145" s="7">
        <v>559432.67755724979</v>
      </c>
      <c r="D145" s="8">
        <v>5139.67</v>
      </c>
      <c r="E145" s="8">
        <v>48310.427598999988</v>
      </c>
      <c r="F145" s="8">
        <v>505982.57995824981</v>
      </c>
      <c r="G145" s="1"/>
      <c r="H145" s="7">
        <v>275272.25138700032</v>
      </c>
      <c r="I145" s="8">
        <v>21638.395550000001</v>
      </c>
      <c r="J145" s="8">
        <v>99412.955004999982</v>
      </c>
      <c r="K145" s="9">
        <v>154220.90083200007</v>
      </c>
    </row>
    <row r="146" spans="1:12" x14ac:dyDescent="0.25">
      <c r="A146" s="279"/>
      <c r="B146" s="31" t="s">
        <v>13</v>
      </c>
      <c r="C146" s="7">
        <v>606060.44157000037</v>
      </c>
      <c r="D146" s="8">
        <v>14063.901164000003</v>
      </c>
      <c r="E146" s="8">
        <v>90417.311280000024</v>
      </c>
      <c r="F146" s="8">
        <v>501579.22912599979</v>
      </c>
      <c r="G146" s="1"/>
      <c r="H146" s="7">
        <v>304808.78142499994</v>
      </c>
      <c r="I146" s="8">
        <v>17168.000550000001</v>
      </c>
      <c r="J146" s="8">
        <v>96398.142011999997</v>
      </c>
      <c r="K146" s="9">
        <v>191242.63886299997</v>
      </c>
    </row>
    <row r="147" spans="1:12" x14ac:dyDescent="0.25">
      <c r="A147" s="279"/>
      <c r="B147" s="31" t="s">
        <v>14</v>
      </c>
      <c r="C147" s="7">
        <v>562046.2395530002</v>
      </c>
      <c r="D147" s="8">
        <v>644.04420500000003</v>
      </c>
      <c r="E147" s="8">
        <v>76646.185393000007</v>
      </c>
      <c r="F147" s="8">
        <v>484756.00995500077</v>
      </c>
      <c r="G147" s="1"/>
      <c r="H147" s="7">
        <v>341898.71027999965</v>
      </c>
      <c r="I147" s="8">
        <v>24364.895050000006</v>
      </c>
      <c r="J147" s="8">
        <v>98526.630124000032</v>
      </c>
      <c r="K147" s="9">
        <v>219007.18510600002</v>
      </c>
    </row>
    <row r="148" spans="1:12" x14ac:dyDescent="0.25">
      <c r="A148" s="279"/>
      <c r="B148" s="31" t="s">
        <v>15</v>
      </c>
      <c r="C148" s="7">
        <v>485874.69499800028</v>
      </c>
      <c r="D148" s="8">
        <v>1260.3344999999999</v>
      </c>
      <c r="E148" s="8">
        <v>62734.229781000038</v>
      </c>
      <c r="F148" s="8">
        <v>421880.13071699947</v>
      </c>
      <c r="G148" s="1"/>
      <c r="H148" s="7">
        <v>272414.73007200012</v>
      </c>
      <c r="I148" s="8">
        <v>8862.9464000000007</v>
      </c>
      <c r="J148" s="8">
        <v>83841.16427400001</v>
      </c>
      <c r="K148" s="9">
        <v>179710.61939800024</v>
      </c>
    </row>
    <row r="149" spans="1:12" ht="14.4" thickBot="1" x14ac:dyDescent="0.3">
      <c r="A149" s="280"/>
      <c r="B149" s="33" t="s">
        <v>16</v>
      </c>
      <c r="C149" s="11">
        <v>470151.91139299993</v>
      </c>
      <c r="D149" s="12">
        <v>0</v>
      </c>
      <c r="E149" s="12">
        <v>68972.335632999995</v>
      </c>
      <c r="F149" s="12">
        <v>401179.57576000004</v>
      </c>
      <c r="G149" s="10"/>
      <c r="H149" s="11">
        <v>264681.47961999994</v>
      </c>
      <c r="I149" s="12">
        <v>9855.095800000001</v>
      </c>
      <c r="J149" s="12">
        <v>118350.13765599999</v>
      </c>
      <c r="K149" s="13">
        <v>136476.24616399992</v>
      </c>
    </row>
    <row r="150" spans="1:12" x14ac:dyDescent="0.25">
      <c r="A150" s="278">
        <v>2016</v>
      </c>
      <c r="B150" s="34" t="s">
        <v>5</v>
      </c>
      <c r="C150" s="16">
        <v>495673.366798</v>
      </c>
      <c r="D150" s="17">
        <v>0</v>
      </c>
      <c r="E150" s="8">
        <v>71277.720262000003</v>
      </c>
      <c r="F150" s="17">
        <v>424395.64653600001</v>
      </c>
      <c r="G150" s="15"/>
      <c r="H150" s="16">
        <v>269542.65362</v>
      </c>
      <c r="I150" s="17">
        <v>4476.4415499999996</v>
      </c>
      <c r="J150" s="17">
        <v>121046.107063</v>
      </c>
      <c r="K150" s="18">
        <v>144020.10500700001</v>
      </c>
    </row>
    <row r="151" spans="1:12" x14ac:dyDescent="0.25">
      <c r="A151" s="279"/>
      <c r="B151" s="31" t="s">
        <v>6</v>
      </c>
      <c r="C151" s="7">
        <v>485166.81455700001</v>
      </c>
      <c r="D151" s="8">
        <v>5321.03665</v>
      </c>
      <c r="E151" s="8">
        <v>60690.925633999999</v>
      </c>
      <c r="F151" s="8">
        <v>419154.852273</v>
      </c>
      <c r="G151" s="1"/>
      <c r="H151" s="7">
        <v>289392.07815199997</v>
      </c>
      <c r="I151" s="8">
        <v>2737.1925150000002</v>
      </c>
      <c r="J151" s="8">
        <v>143895.54088799999</v>
      </c>
      <c r="K151" s="9">
        <v>142759.34474900001</v>
      </c>
    </row>
    <row r="152" spans="1:12" x14ac:dyDescent="0.25">
      <c r="A152" s="279"/>
      <c r="B152" s="31" t="s">
        <v>7</v>
      </c>
      <c r="C152" s="7">
        <v>662240.57359000004</v>
      </c>
      <c r="D152" s="8">
        <v>5411.7311499999996</v>
      </c>
      <c r="E152" s="8">
        <v>75857.070168999999</v>
      </c>
      <c r="F152" s="8">
        <v>580971.77227099997</v>
      </c>
      <c r="G152" s="1"/>
      <c r="H152" s="7">
        <v>289625.07075800002</v>
      </c>
      <c r="I152" s="8">
        <v>2250.14</v>
      </c>
      <c r="J152" s="8">
        <v>122982.96251300001</v>
      </c>
      <c r="K152" s="9">
        <v>164391.968245</v>
      </c>
    </row>
    <row r="153" spans="1:12" x14ac:dyDescent="0.25">
      <c r="A153" s="279"/>
      <c r="B153" s="31" t="s">
        <v>8</v>
      </c>
      <c r="C153" s="7">
        <v>491356.528077</v>
      </c>
      <c r="D153" s="8">
        <v>4165.1706999999997</v>
      </c>
      <c r="E153" s="8">
        <v>105374.070077</v>
      </c>
      <c r="F153" s="8">
        <v>381817.28730000003</v>
      </c>
      <c r="G153" s="1"/>
      <c r="H153" s="7">
        <v>309282.62746699998</v>
      </c>
      <c r="I153" s="8">
        <v>1585.4280000000001</v>
      </c>
      <c r="J153" s="8">
        <v>139352.08912399999</v>
      </c>
      <c r="K153" s="9">
        <v>168345.11034300001</v>
      </c>
    </row>
    <row r="154" spans="1:12" x14ac:dyDescent="0.25">
      <c r="A154" s="279"/>
      <c r="B154" s="31" t="s">
        <v>9</v>
      </c>
      <c r="C154" s="7">
        <v>693344.58466599998</v>
      </c>
      <c r="D154" s="8">
        <v>40055.599849999999</v>
      </c>
      <c r="E154" s="8">
        <v>77153.070982000005</v>
      </c>
      <c r="F154" s="8">
        <v>576135.91383400001</v>
      </c>
      <c r="G154" s="1"/>
      <c r="H154" s="7">
        <v>321222.53905399999</v>
      </c>
      <c r="I154" s="8">
        <v>1013.984</v>
      </c>
      <c r="J154" s="8">
        <v>160448.713792</v>
      </c>
      <c r="K154" s="9">
        <v>159759.841262</v>
      </c>
    </row>
    <row r="155" spans="1:12" x14ac:dyDescent="0.25">
      <c r="A155" s="279"/>
      <c r="B155" s="31" t="s">
        <v>10</v>
      </c>
      <c r="C155" s="7">
        <v>750397.46467200003</v>
      </c>
      <c r="D155" s="8">
        <v>7094.1682499999997</v>
      </c>
      <c r="E155" s="8">
        <v>149873.24742900001</v>
      </c>
      <c r="F155" s="8">
        <v>593430.04899299995</v>
      </c>
      <c r="G155" s="1"/>
      <c r="H155" s="7">
        <v>252233.22698800001</v>
      </c>
      <c r="I155" s="8">
        <v>1169.52665</v>
      </c>
      <c r="J155" s="8">
        <v>131922.70126900001</v>
      </c>
      <c r="K155" s="9">
        <v>119140.999069</v>
      </c>
      <c r="L155" s="201"/>
    </row>
    <row r="156" spans="1:12" x14ac:dyDescent="0.25">
      <c r="A156" s="279"/>
      <c r="B156" s="31" t="s">
        <v>11</v>
      </c>
      <c r="C156" s="7">
        <v>787971.61095200002</v>
      </c>
      <c r="D156" s="8">
        <v>113697.1237</v>
      </c>
      <c r="E156" s="8">
        <v>123882.828519</v>
      </c>
      <c r="F156" s="8">
        <v>550391.65873300005</v>
      </c>
      <c r="G156" s="1"/>
      <c r="H156" s="7">
        <v>256219.834164</v>
      </c>
      <c r="I156" s="8">
        <v>849.45899999999995</v>
      </c>
      <c r="J156" s="8">
        <v>120683.360138</v>
      </c>
      <c r="K156" s="9">
        <v>134687.01502600001</v>
      </c>
      <c r="L156" s="201"/>
    </row>
    <row r="157" spans="1:12" x14ac:dyDescent="0.25">
      <c r="A157" s="279"/>
      <c r="B157" s="31" t="s">
        <v>12</v>
      </c>
      <c r="C157" s="7">
        <v>761168.75284299999</v>
      </c>
      <c r="D157" s="8">
        <v>119091.58100000001</v>
      </c>
      <c r="E157" s="8">
        <v>141241.678289</v>
      </c>
      <c r="F157" s="8">
        <v>500835.49355399999</v>
      </c>
      <c r="G157" s="1"/>
      <c r="H157" s="7">
        <v>267706.189839</v>
      </c>
      <c r="I157" s="8">
        <v>914.80200000000002</v>
      </c>
      <c r="J157" s="8">
        <v>127200.72752</v>
      </c>
      <c r="K157" s="9">
        <v>139590.66031899999</v>
      </c>
      <c r="L157" s="201"/>
    </row>
    <row r="158" spans="1:12" x14ac:dyDescent="0.25">
      <c r="A158" s="279"/>
      <c r="B158" s="31" t="s">
        <v>13</v>
      </c>
      <c r="C158" s="7">
        <v>505587.33600100002</v>
      </c>
      <c r="D158" s="8">
        <v>31595.888999999999</v>
      </c>
      <c r="E158" s="8">
        <v>78967.381529000006</v>
      </c>
      <c r="F158" s="8">
        <v>395024.06547199999</v>
      </c>
      <c r="G158" s="1"/>
      <c r="H158" s="7">
        <v>291655.765694</v>
      </c>
      <c r="I158" s="8">
        <v>261.37200000000001</v>
      </c>
      <c r="J158" s="8">
        <v>119731.49112000001</v>
      </c>
      <c r="K158" s="9">
        <v>171662.90257400001</v>
      </c>
      <c r="L158" s="201"/>
    </row>
    <row r="159" spans="1:12" x14ac:dyDescent="0.25">
      <c r="A159" s="279"/>
      <c r="B159" s="31" t="s">
        <v>14</v>
      </c>
      <c r="C159" s="7">
        <v>572820.99433599995</v>
      </c>
      <c r="D159" s="8">
        <v>21352.128909999999</v>
      </c>
      <c r="E159" s="8">
        <v>92932.781539000003</v>
      </c>
      <c r="F159" s="8">
        <v>458536.08388699999</v>
      </c>
      <c r="G159" s="1"/>
      <c r="H159" s="7">
        <v>253891.38518099999</v>
      </c>
      <c r="I159" s="8">
        <v>178.94718499999999</v>
      </c>
      <c r="J159" s="8">
        <v>132739.52694700001</v>
      </c>
      <c r="K159" s="9">
        <v>120972.911049</v>
      </c>
      <c r="L159" s="201"/>
    </row>
    <row r="160" spans="1:12" x14ac:dyDescent="0.25">
      <c r="A160" s="279"/>
      <c r="B160" s="31" t="s">
        <v>15</v>
      </c>
      <c r="C160" s="7">
        <v>601275.67644399998</v>
      </c>
      <c r="D160" s="8">
        <v>54420.340499999998</v>
      </c>
      <c r="E160" s="8">
        <v>89344.127542999995</v>
      </c>
      <c r="F160" s="8">
        <v>457511.20840100001</v>
      </c>
      <c r="G160" s="1"/>
      <c r="H160" s="7">
        <v>243949.68685900001</v>
      </c>
      <c r="I160" s="8"/>
      <c r="J160" s="8">
        <v>107421.014386</v>
      </c>
      <c r="K160" s="9">
        <v>136528.67247300001</v>
      </c>
      <c r="L160" s="201"/>
    </row>
    <row r="161" spans="1:12" ht="14.4" thickBot="1" x14ac:dyDescent="0.3">
      <c r="A161" s="280"/>
      <c r="B161" s="33" t="s">
        <v>16</v>
      </c>
      <c r="C161" s="11">
        <v>421821.86152999999</v>
      </c>
      <c r="D161" s="12">
        <v>23571.807150000001</v>
      </c>
      <c r="E161" s="12">
        <v>63479.491871999999</v>
      </c>
      <c r="F161" s="12">
        <v>334770.562508</v>
      </c>
      <c r="G161" s="10"/>
      <c r="H161" s="11">
        <v>201293.576737</v>
      </c>
      <c r="I161" s="12"/>
      <c r="J161" s="12">
        <v>131248.22201200001</v>
      </c>
      <c r="K161" s="13">
        <v>70045.354724999997</v>
      </c>
      <c r="L161" s="201"/>
    </row>
    <row r="162" spans="1:12" x14ac:dyDescent="0.25">
      <c r="A162" s="278">
        <v>2017</v>
      </c>
      <c r="B162" s="34" t="s">
        <v>5</v>
      </c>
      <c r="C162" s="16">
        <v>488951.37301400001</v>
      </c>
      <c r="D162" s="17">
        <v>20952.800319999998</v>
      </c>
      <c r="E162" s="8">
        <v>99660.660770000002</v>
      </c>
      <c r="F162" s="17">
        <v>368337.91192400001</v>
      </c>
      <c r="G162" s="15"/>
      <c r="H162" s="16">
        <v>221237.06390099999</v>
      </c>
      <c r="I162" s="17"/>
      <c r="J162" s="17">
        <v>108253.428098</v>
      </c>
      <c r="K162" s="18">
        <v>112983.635803</v>
      </c>
      <c r="L162" s="201"/>
    </row>
    <row r="163" spans="1:12" x14ac:dyDescent="0.25">
      <c r="A163" s="279"/>
      <c r="B163" s="31" t="s">
        <v>6</v>
      </c>
      <c r="C163" s="7">
        <v>584812.78799300001</v>
      </c>
      <c r="D163" s="8">
        <v>12546.29032</v>
      </c>
      <c r="E163" s="8">
        <v>112794.33949300001</v>
      </c>
      <c r="F163" s="8">
        <v>459472.15818000003</v>
      </c>
      <c r="G163" s="1"/>
      <c r="H163" s="7">
        <v>339446.97312400001</v>
      </c>
      <c r="I163" s="8"/>
      <c r="J163" s="8">
        <v>147016.091377</v>
      </c>
      <c r="K163" s="9">
        <v>192430.88174700001</v>
      </c>
      <c r="L163" s="201"/>
    </row>
    <row r="164" spans="1:12" x14ac:dyDescent="0.25">
      <c r="A164" s="279"/>
      <c r="B164" s="31" t="s">
        <v>7</v>
      </c>
      <c r="C164" s="7">
        <v>499297.26581499999</v>
      </c>
      <c r="D164" s="8">
        <v>11821.0368</v>
      </c>
      <c r="E164" s="8">
        <v>80493.844515000004</v>
      </c>
      <c r="F164" s="8">
        <v>406982.38449999999</v>
      </c>
      <c r="G164" s="1"/>
      <c r="H164" s="7">
        <v>327652.31831800001</v>
      </c>
      <c r="I164" s="8">
        <v>10701.263000000001</v>
      </c>
      <c r="J164" s="8">
        <v>168533.51565700001</v>
      </c>
      <c r="K164" s="9">
        <v>148417.53966099999</v>
      </c>
      <c r="L164" s="201"/>
    </row>
    <row r="165" spans="1:12" x14ac:dyDescent="0.25">
      <c r="A165" s="279"/>
      <c r="B165" s="31" t="s">
        <v>8</v>
      </c>
      <c r="C165" s="7">
        <v>472050.59372100001</v>
      </c>
      <c r="D165" s="8">
        <v>17726.812610000001</v>
      </c>
      <c r="E165" s="8">
        <v>56286.682240000002</v>
      </c>
      <c r="F165" s="8">
        <v>398037.09887099999</v>
      </c>
      <c r="G165" s="1"/>
      <c r="H165" s="7">
        <v>263441.19918400003</v>
      </c>
      <c r="I165" s="8">
        <v>6385.2839999999997</v>
      </c>
      <c r="J165" s="8">
        <v>102275.03192199999</v>
      </c>
      <c r="K165" s="9">
        <v>154780.88326199999</v>
      </c>
      <c r="L165" s="201"/>
    </row>
    <row r="166" spans="1:12" x14ac:dyDescent="0.25">
      <c r="A166" s="279"/>
      <c r="B166" s="31" t="s">
        <v>9</v>
      </c>
      <c r="C166" s="7">
        <v>537287.01511899999</v>
      </c>
      <c r="D166" s="8">
        <v>10463.462</v>
      </c>
      <c r="E166" s="8">
        <v>154482.31794099999</v>
      </c>
      <c r="F166" s="8">
        <v>372341.235178</v>
      </c>
      <c r="G166" s="1"/>
      <c r="H166" s="7">
        <v>168692.27301100001</v>
      </c>
      <c r="I166" s="8">
        <v>6562.6530000000002</v>
      </c>
      <c r="J166" s="8">
        <v>58809.750440000003</v>
      </c>
      <c r="K166" s="9">
        <v>103319.869571</v>
      </c>
      <c r="L166" s="201"/>
    </row>
    <row r="167" spans="1:12" x14ac:dyDescent="0.25">
      <c r="A167" s="279"/>
      <c r="B167" s="31" t="s">
        <v>10</v>
      </c>
      <c r="C167" s="7">
        <v>503801.74054299999</v>
      </c>
      <c r="D167" s="8">
        <v>164.24700000000001</v>
      </c>
      <c r="E167" s="8">
        <v>81800.257989999998</v>
      </c>
      <c r="F167" s="8">
        <v>421837.23555300001</v>
      </c>
      <c r="G167" s="1"/>
      <c r="H167" s="7">
        <v>298026.55845399998</v>
      </c>
      <c r="I167" s="8">
        <v>3192.6419999999998</v>
      </c>
      <c r="J167" s="8">
        <v>175960.412247</v>
      </c>
      <c r="K167" s="9">
        <v>118873.50420700001</v>
      </c>
      <c r="L167" s="201"/>
    </row>
    <row r="168" spans="1:12" x14ac:dyDescent="0.25">
      <c r="A168" s="279"/>
      <c r="B168" s="31" t="s">
        <v>11</v>
      </c>
      <c r="C168" s="7">
        <v>561858.18757099996</v>
      </c>
      <c r="D168" s="8">
        <v>234.28399999999999</v>
      </c>
      <c r="E168" s="8">
        <v>115285.033219</v>
      </c>
      <c r="F168" s="8">
        <v>446338.870352</v>
      </c>
      <c r="G168" s="1"/>
      <c r="H168" s="7">
        <v>290916.70443699998</v>
      </c>
      <c r="I168" s="8">
        <v>118.246</v>
      </c>
      <c r="J168" s="8">
        <v>167195.285867</v>
      </c>
      <c r="K168" s="9">
        <v>123603.17257</v>
      </c>
      <c r="L168" s="201"/>
    </row>
    <row r="169" spans="1:12" x14ac:dyDescent="0.25">
      <c r="A169" s="279"/>
      <c r="B169" s="31" t="s">
        <v>12</v>
      </c>
      <c r="C169" s="7">
        <v>511042.43748299999</v>
      </c>
      <c r="D169" s="8">
        <v>0</v>
      </c>
      <c r="E169" s="8">
        <v>82835.842048000006</v>
      </c>
      <c r="F169" s="8">
        <v>428206.59543500002</v>
      </c>
      <c r="G169" s="1"/>
      <c r="H169" s="7">
        <v>273361.67133400001</v>
      </c>
      <c r="I169" s="8"/>
      <c r="J169" s="8">
        <v>120229.491702</v>
      </c>
      <c r="K169" s="9">
        <v>153132.17963200001</v>
      </c>
      <c r="L169" s="201"/>
    </row>
    <row r="170" spans="1:12" x14ac:dyDescent="0.25">
      <c r="A170" s="279"/>
      <c r="B170" s="31" t="s">
        <v>13</v>
      </c>
      <c r="C170" s="7">
        <v>521306.83046299999</v>
      </c>
      <c r="D170" s="8">
        <v>0</v>
      </c>
      <c r="E170" s="8">
        <v>95586.521741000004</v>
      </c>
      <c r="F170" s="8">
        <v>425720.30872199999</v>
      </c>
      <c r="G170" s="1"/>
      <c r="H170" s="7">
        <v>263593.11056300002</v>
      </c>
      <c r="I170" s="8"/>
      <c r="J170" s="8">
        <v>148477.97350699999</v>
      </c>
      <c r="K170" s="9">
        <v>115115.13705600001</v>
      </c>
      <c r="L170" s="201"/>
    </row>
    <row r="171" spans="1:12" x14ac:dyDescent="0.25">
      <c r="A171" s="279"/>
      <c r="B171" s="31" t="s">
        <v>14</v>
      </c>
      <c r="C171" s="7">
        <v>504321.59804800001</v>
      </c>
      <c r="D171" s="8">
        <v>0</v>
      </c>
      <c r="E171" s="8">
        <v>62624.340320000003</v>
      </c>
      <c r="F171" s="8">
        <v>441697.257728</v>
      </c>
      <c r="G171" s="1"/>
      <c r="H171" s="7">
        <v>204645.02037799999</v>
      </c>
      <c r="I171" s="8"/>
      <c r="J171" s="8">
        <v>123451.764408</v>
      </c>
      <c r="K171" s="9">
        <v>81193.255969999998</v>
      </c>
      <c r="L171" s="201"/>
    </row>
    <row r="172" spans="1:12" x14ac:dyDescent="0.25">
      <c r="A172" s="279"/>
      <c r="B172" s="31" t="s">
        <v>15</v>
      </c>
      <c r="C172" s="7">
        <v>547509.14946900005</v>
      </c>
      <c r="D172" s="8">
        <v>0</v>
      </c>
      <c r="E172" s="8">
        <v>65341.699080999999</v>
      </c>
      <c r="F172" s="8">
        <v>482167.450388</v>
      </c>
      <c r="G172" s="1"/>
      <c r="H172" s="7">
        <v>241802.117554</v>
      </c>
      <c r="I172" s="8"/>
      <c r="J172" s="8">
        <v>128204.65240799999</v>
      </c>
      <c r="K172" s="9">
        <v>113597.465146</v>
      </c>
      <c r="L172" s="201"/>
    </row>
    <row r="173" spans="1:12" ht="14.4" thickBot="1" x14ac:dyDescent="0.3">
      <c r="A173" s="280"/>
      <c r="B173" s="33" t="s">
        <v>16</v>
      </c>
      <c r="C173" s="11">
        <v>680441.53370999999</v>
      </c>
      <c r="D173" s="12">
        <v>3830.1779999999999</v>
      </c>
      <c r="E173" s="12">
        <v>89982.316615999996</v>
      </c>
      <c r="F173" s="12">
        <v>586629.03909400001</v>
      </c>
      <c r="G173" s="10"/>
      <c r="H173" s="11">
        <v>206827.82469199999</v>
      </c>
      <c r="I173" s="12"/>
      <c r="J173" s="12">
        <v>116316.996703</v>
      </c>
      <c r="K173" s="13">
        <v>90510.827988999998</v>
      </c>
      <c r="L173" s="201"/>
    </row>
    <row r="174" spans="1:12" x14ac:dyDescent="0.25">
      <c r="A174" s="281">
        <v>2018</v>
      </c>
      <c r="B174" s="34" t="s">
        <v>5</v>
      </c>
      <c r="C174" s="16">
        <v>717672.50629699999</v>
      </c>
      <c r="D174" s="35">
        <v>2259.66</v>
      </c>
      <c r="E174" s="35">
        <v>203991.85191999999</v>
      </c>
      <c r="F174" s="35">
        <v>511420.99437700002</v>
      </c>
      <c r="G174" s="15"/>
      <c r="H174" s="16">
        <v>314727.03657300002</v>
      </c>
      <c r="I174" s="35">
        <v>2320</v>
      </c>
      <c r="J174" s="35">
        <v>159265.83699400001</v>
      </c>
      <c r="K174" s="36">
        <v>153141.19957900001</v>
      </c>
      <c r="L174" s="201"/>
    </row>
    <row r="175" spans="1:12" x14ac:dyDescent="0.25">
      <c r="A175" s="282"/>
      <c r="B175" s="31" t="s">
        <v>6</v>
      </c>
      <c r="C175" s="7">
        <v>621159.579318</v>
      </c>
      <c r="D175" s="22">
        <v>-2044.347</v>
      </c>
      <c r="E175" s="22">
        <v>204929.124988</v>
      </c>
      <c r="F175" s="22">
        <v>418274.80132999999</v>
      </c>
      <c r="G175" s="1"/>
      <c r="H175" s="7">
        <v>305633.67040599999</v>
      </c>
      <c r="I175" s="22">
        <v>2320</v>
      </c>
      <c r="J175" s="22">
        <v>162808.45408699999</v>
      </c>
      <c r="K175" s="28">
        <v>140505.216319</v>
      </c>
      <c r="L175" s="201"/>
    </row>
    <row r="176" spans="1:12" x14ac:dyDescent="0.25">
      <c r="A176" s="282"/>
      <c r="B176" s="31" t="s">
        <v>7</v>
      </c>
      <c r="C176" s="7">
        <v>552544.808662</v>
      </c>
      <c r="D176" s="22">
        <v>1930.01694</v>
      </c>
      <c r="E176" s="22">
        <v>156127.47428200001</v>
      </c>
      <c r="F176" s="22">
        <v>394487.31744000001</v>
      </c>
      <c r="G176" s="1"/>
      <c r="H176" s="7">
        <v>295545.85664100002</v>
      </c>
      <c r="I176" s="22">
        <v>2320</v>
      </c>
      <c r="J176" s="22">
        <v>175215.14143300001</v>
      </c>
      <c r="K176" s="28">
        <v>118010.71520799999</v>
      </c>
      <c r="L176" s="201"/>
    </row>
    <row r="177" spans="1:14" x14ac:dyDescent="0.25">
      <c r="A177" s="282"/>
      <c r="B177" s="31" t="s">
        <v>8</v>
      </c>
      <c r="C177" s="7">
        <v>440904.14624600002</v>
      </c>
      <c r="D177" s="22">
        <v>1137.4878719999999</v>
      </c>
      <c r="E177" s="22">
        <v>122229.96408999999</v>
      </c>
      <c r="F177" s="22">
        <v>317536.69428400003</v>
      </c>
      <c r="G177" s="1"/>
      <c r="H177" s="7">
        <v>266368.78187599999</v>
      </c>
      <c r="I177" s="22">
        <v>2320</v>
      </c>
      <c r="J177" s="22">
        <v>146589.76146000001</v>
      </c>
      <c r="K177" s="28">
        <v>117459.020416</v>
      </c>
      <c r="L177" s="201"/>
    </row>
    <row r="178" spans="1:14" x14ac:dyDescent="0.25">
      <c r="A178" s="282"/>
      <c r="B178" s="31" t="s">
        <v>9</v>
      </c>
      <c r="C178" s="7">
        <v>546224.05668499996</v>
      </c>
      <c r="D178" s="22">
        <v>328.12164000000001</v>
      </c>
      <c r="E178" s="22">
        <v>211745.77749199999</v>
      </c>
      <c r="F178" s="22">
        <v>334150.15755300003</v>
      </c>
      <c r="G178" s="1"/>
      <c r="H178" s="7">
        <v>289573.43732600001</v>
      </c>
      <c r="I178" s="22">
        <v>2320</v>
      </c>
      <c r="J178" s="22">
        <v>160567.96673700001</v>
      </c>
      <c r="K178" s="28">
        <v>126685.470589</v>
      </c>
      <c r="L178" s="201"/>
    </row>
    <row r="179" spans="1:14" x14ac:dyDescent="0.25">
      <c r="A179" s="282"/>
      <c r="B179" s="31" t="s">
        <v>10</v>
      </c>
      <c r="C179" s="7">
        <v>461279.23457299999</v>
      </c>
      <c r="D179" s="22">
        <v>12803.55876</v>
      </c>
      <c r="E179" s="22">
        <v>154292.54888399999</v>
      </c>
      <c r="F179" s="22">
        <v>294183.12692900002</v>
      </c>
      <c r="G179" s="1"/>
      <c r="H179" s="7">
        <v>260058.61086099999</v>
      </c>
      <c r="I179" s="22">
        <v>2320</v>
      </c>
      <c r="J179" s="22">
        <v>150225.77841699999</v>
      </c>
      <c r="K179" s="28">
        <v>107512.832444</v>
      </c>
      <c r="L179" s="201"/>
    </row>
    <row r="180" spans="1:14" x14ac:dyDescent="0.25">
      <c r="A180" s="282"/>
      <c r="B180" s="31" t="s">
        <v>11</v>
      </c>
      <c r="C180" s="7">
        <v>448349.98448500002</v>
      </c>
      <c r="D180" s="22">
        <v>226.67182</v>
      </c>
      <c r="E180" s="22">
        <v>114131.121927</v>
      </c>
      <c r="F180" s="22">
        <v>333992.19073799998</v>
      </c>
      <c r="G180" s="1"/>
      <c r="H180" s="7">
        <v>288884.34461799997</v>
      </c>
      <c r="I180" s="22">
        <v>1740</v>
      </c>
      <c r="J180" s="22">
        <v>167356.302455</v>
      </c>
      <c r="K180" s="28">
        <v>119788.04216300001</v>
      </c>
      <c r="L180" s="201"/>
    </row>
    <row r="181" spans="1:14" x14ac:dyDescent="0.25">
      <c r="A181" s="282"/>
      <c r="B181" s="31" t="s">
        <v>12</v>
      </c>
      <c r="C181" s="7">
        <v>737089.40168699995</v>
      </c>
      <c r="D181" s="22">
        <v>0</v>
      </c>
      <c r="E181" s="22">
        <v>254899.115093</v>
      </c>
      <c r="F181" s="22">
        <v>482190.286594</v>
      </c>
      <c r="G181" s="1"/>
      <c r="H181" s="7">
        <v>346827.22568099998</v>
      </c>
      <c r="I181" s="22">
        <v>232</v>
      </c>
      <c r="J181" s="22">
        <v>205345.15378699999</v>
      </c>
      <c r="K181" s="28">
        <v>141250.07189399999</v>
      </c>
      <c r="L181" s="201"/>
    </row>
    <row r="182" spans="1:14" x14ac:dyDescent="0.25">
      <c r="A182" s="282"/>
      <c r="B182" s="31" t="s">
        <v>13</v>
      </c>
      <c r="C182" s="7">
        <v>723127.91999700002</v>
      </c>
      <c r="D182" s="22">
        <v>0</v>
      </c>
      <c r="E182" s="22">
        <v>257254.73129200001</v>
      </c>
      <c r="F182" s="22">
        <v>465873.18870499998</v>
      </c>
      <c r="G182" s="1"/>
      <c r="H182" s="7">
        <v>368400.75084499997</v>
      </c>
      <c r="I182" s="22">
        <v>116</v>
      </c>
      <c r="J182" s="22">
        <v>232795.31026</v>
      </c>
      <c r="K182" s="28">
        <v>135489.440585</v>
      </c>
      <c r="L182" s="201"/>
    </row>
    <row r="183" spans="1:14" x14ac:dyDescent="0.25">
      <c r="A183" s="282"/>
      <c r="B183" s="31" t="s">
        <v>14</v>
      </c>
      <c r="C183" s="7">
        <v>601366.09057100001</v>
      </c>
      <c r="D183" s="22">
        <v>228.21588</v>
      </c>
      <c r="E183" s="22">
        <v>171911.738365</v>
      </c>
      <c r="F183" s="22">
        <v>429226.13632599998</v>
      </c>
      <c r="G183" s="1"/>
      <c r="H183" s="7">
        <v>327561.681324</v>
      </c>
      <c r="I183" s="22"/>
      <c r="J183" s="22">
        <v>179165.948451</v>
      </c>
      <c r="K183" s="28">
        <v>148395.732873</v>
      </c>
      <c r="L183" s="201"/>
    </row>
    <row r="184" spans="1:14" x14ac:dyDescent="0.25">
      <c r="A184" s="282"/>
      <c r="B184" s="31" t="s">
        <v>15</v>
      </c>
      <c r="C184" s="7">
        <v>661923.80220000003</v>
      </c>
      <c r="D184" s="22">
        <v>660.97734000000003</v>
      </c>
      <c r="E184" s="22">
        <v>250935.70200700001</v>
      </c>
      <c r="F184" s="22">
        <v>410327.12285300001</v>
      </c>
      <c r="G184" s="1"/>
      <c r="H184" s="7">
        <v>317951.20494199998</v>
      </c>
      <c r="I184" s="22"/>
      <c r="J184" s="22">
        <v>172574.08410000001</v>
      </c>
      <c r="K184" s="28">
        <v>145377.120842</v>
      </c>
      <c r="L184" s="201"/>
    </row>
    <row r="185" spans="1:14" ht="14.4" thickBot="1" x14ac:dyDescent="0.3">
      <c r="A185" s="283"/>
      <c r="B185" s="33" t="s">
        <v>16</v>
      </c>
      <c r="C185" s="11">
        <v>518713.690374</v>
      </c>
      <c r="D185" s="29">
        <v>2323.9910399999999</v>
      </c>
      <c r="E185" s="29">
        <v>168895.01718200001</v>
      </c>
      <c r="F185" s="29">
        <v>347494.68215200002</v>
      </c>
      <c r="G185" s="10"/>
      <c r="H185" s="11">
        <v>220986.40080199999</v>
      </c>
      <c r="I185" s="29"/>
      <c r="J185" s="29">
        <v>126323.4691</v>
      </c>
      <c r="K185" s="30">
        <v>94662.931702000002</v>
      </c>
      <c r="L185" s="201"/>
    </row>
    <row r="186" spans="1:14" x14ac:dyDescent="0.25">
      <c r="A186" s="278">
        <v>2019</v>
      </c>
      <c r="B186" s="34" t="s">
        <v>5</v>
      </c>
      <c r="C186" s="16">
        <v>576026.50676100003</v>
      </c>
      <c r="D186" s="35">
        <v>584.71307999999999</v>
      </c>
      <c r="E186" s="35">
        <v>133519.54854399999</v>
      </c>
      <c r="F186" s="35">
        <v>441922.24513699999</v>
      </c>
      <c r="G186" s="15"/>
      <c r="H186" s="16">
        <v>258370.42776300001</v>
      </c>
      <c r="I186" s="35"/>
      <c r="J186" s="35">
        <v>135452.869305</v>
      </c>
      <c r="K186" s="36">
        <v>122917.558458</v>
      </c>
      <c r="L186" s="201"/>
      <c r="M186" s="178"/>
      <c r="N186" s="224"/>
    </row>
    <row r="187" spans="1:14" x14ac:dyDescent="0.25">
      <c r="A187" s="279"/>
      <c r="B187" s="31" t="s">
        <v>6</v>
      </c>
      <c r="C187" s="73">
        <v>600164.49251400004</v>
      </c>
      <c r="D187" s="74">
        <v>9578.61744</v>
      </c>
      <c r="E187" s="74">
        <v>183078.20373000001</v>
      </c>
      <c r="F187" s="74">
        <v>407507.67134399997</v>
      </c>
      <c r="G187" s="75"/>
      <c r="H187" s="73">
        <v>278996.20017899998</v>
      </c>
      <c r="I187" s="74"/>
      <c r="J187" s="74">
        <v>169098.204982</v>
      </c>
      <c r="K187" s="28">
        <v>109897.995197</v>
      </c>
      <c r="L187" s="201"/>
    </row>
    <row r="188" spans="1:14" x14ac:dyDescent="0.25">
      <c r="A188" s="279"/>
      <c r="B188" s="31" t="s">
        <v>7</v>
      </c>
      <c r="C188" s="73">
        <v>578758.11600599997</v>
      </c>
      <c r="D188" s="74">
        <v>959.21316000000002</v>
      </c>
      <c r="E188" s="74">
        <v>115113.105371</v>
      </c>
      <c r="F188" s="74">
        <v>462685.79747500003</v>
      </c>
      <c r="G188" s="75"/>
      <c r="H188" s="73">
        <v>322230.63018699997</v>
      </c>
      <c r="I188" s="74"/>
      <c r="J188" s="74">
        <v>186165.41112999999</v>
      </c>
      <c r="K188" s="28">
        <v>136065.21905700001</v>
      </c>
      <c r="L188" s="201"/>
    </row>
    <row r="189" spans="1:14" x14ac:dyDescent="0.25">
      <c r="A189" s="279"/>
      <c r="B189" s="31" t="s">
        <v>8</v>
      </c>
      <c r="C189" s="73">
        <v>596229.63436300005</v>
      </c>
      <c r="D189" s="74">
        <v>7292.4657399999996</v>
      </c>
      <c r="E189" s="74">
        <v>190378.840516</v>
      </c>
      <c r="F189" s="74">
        <v>398558.32810699998</v>
      </c>
      <c r="G189" s="75"/>
      <c r="H189" s="73">
        <v>305039.02808399999</v>
      </c>
      <c r="I189" s="74"/>
      <c r="J189" s="74">
        <v>170140.61364699999</v>
      </c>
      <c r="K189" s="28">
        <v>134898.414437</v>
      </c>
      <c r="L189" s="201"/>
    </row>
    <row r="190" spans="1:14" x14ac:dyDescent="0.25">
      <c r="A190" s="279"/>
      <c r="B190" s="31" t="s">
        <v>9</v>
      </c>
      <c r="C190" s="73">
        <v>667353.44301100005</v>
      </c>
      <c r="D190" s="74">
        <v>9037.4465099999998</v>
      </c>
      <c r="E190" s="74">
        <v>330726.39824800001</v>
      </c>
      <c r="F190" s="74">
        <v>327589.598253</v>
      </c>
      <c r="G190" s="75"/>
      <c r="H190" s="73">
        <v>329128.76624299999</v>
      </c>
      <c r="I190" s="74"/>
      <c r="J190" s="74">
        <v>194280.88761199999</v>
      </c>
      <c r="K190" s="28">
        <v>134847.878631</v>
      </c>
      <c r="L190" s="201"/>
    </row>
    <row r="191" spans="1:14" x14ac:dyDescent="0.25">
      <c r="A191" s="279"/>
      <c r="B191" s="31" t="s">
        <v>10</v>
      </c>
      <c r="C191" s="73">
        <v>562696.13312400004</v>
      </c>
      <c r="D191" s="74">
        <v>2911.5604699999999</v>
      </c>
      <c r="E191" s="74">
        <v>235534.661792</v>
      </c>
      <c r="F191" s="74">
        <v>324249.91086200002</v>
      </c>
      <c r="G191" s="75"/>
      <c r="H191" s="73">
        <v>325700.78285600001</v>
      </c>
      <c r="I191" s="74"/>
      <c r="J191" s="74">
        <v>179583.163199</v>
      </c>
      <c r="K191" s="28">
        <v>146117.619657</v>
      </c>
      <c r="L191" s="201"/>
    </row>
    <row r="192" spans="1:14" x14ac:dyDescent="0.25">
      <c r="A192" s="279"/>
      <c r="B192" s="31" t="s">
        <v>11</v>
      </c>
      <c r="C192" s="73">
        <v>620215.83288899995</v>
      </c>
      <c r="D192" s="74">
        <v>5276.2458399999996</v>
      </c>
      <c r="E192" s="74">
        <v>261522.88852499999</v>
      </c>
      <c r="F192" s="74">
        <v>353416.69852400001</v>
      </c>
      <c r="G192" s="75"/>
      <c r="H192" s="73">
        <v>407514.28977799998</v>
      </c>
      <c r="I192" s="74">
        <v>32729.4</v>
      </c>
      <c r="J192" s="74">
        <v>227105.36288900001</v>
      </c>
      <c r="K192" s="28">
        <v>147679.526889</v>
      </c>
      <c r="L192" s="201"/>
    </row>
    <row r="193" spans="1:15" x14ac:dyDescent="0.25">
      <c r="A193" s="279"/>
      <c r="B193" s="31" t="s">
        <v>12</v>
      </c>
      <c r="C193" s="73">
        <v>604166.11242500006</v>
      </c>
      <c r="D193" s="74">
        <v>7779.8317200000001</v>
      </c>
      <c r="E193" s="74">
        <v>208795.53442400001</v>
      </c>
      <c r="F193" s="74">
        <v>387590.74628100003</v>
      </c>
      <c r="G193" s="75"/>
      <c r="H193" s="73">
        <v>349765.48031100002</v>
      </c>
      <c r="I193" s="74">
        <v>2505.6</v>
      </c>
      <c r="J193" s="74">
        <v>207959.89505600001</v>
      </c>
      <c r="K193" s="28">
        <v>139299.98525500001</v>
      </c>
      <c r="L193" s="201"/>
    </row>
    <row r="194" spans="1:15" x14ac:dyDescent="0.25">
      <c r="A194" s="279"/>
      <c r="B194" s="31" t="s">
        <v>13</v>
      </c>
      <c r="C194" s="73">
        <v>571968.58817799995</v>
      </c>
      <c r="D194" s="74">
        <v>23244.711149999999</v>
      </c>
      <c r="E194" s="74">
        <v>162798.54769800001</v>
      </c>
      <c r="F194" s="74">
        <v>385925.32932999998</v>
      </c>
      <c r="G194" s="75"/>
      <c r="H194" s="73">
        <v>296545.75691699999</v>
      </c>
      <c r="I194" s="74">
        <v>156.6</v>
      </c>
      <c r="J194" s="74">
        <v>176115.58116500001</v>
      </c>
      <c r="K194" s="28">
        <v>120273.575752</v>
      </c>
      <c r="L194" s="201"/>
    </row>
    <row r="195" spans="1:15" x14ac:dyDescent="0.25">
      <c r="A195" s="279"/>
      <c r="B195" s="31" t="s">
        <v>14</v>
      </c>
      <c r="C195" s="73">
        <v>637402.33286700002</v>
      </c>
      <c r="D195" s="74">
        <v>8872.9</v>
      </c>
      <c r="E195" s="74">
        <v>165699.70976100001</v>
      </c>
      <c r="F195" s="74">
        <v>462829.72310599999</v>
      </c>
      <c r="G195" s="75"/>
      <c r="H195" s="73">
        <v>296657.10807999998</v>
      </c>
      <c r="I195" s="74">
        <v>626.4</v>
      </c>
      <c r="J195" s="74">
        <v>182084.83244</v>
      </c>
      <c r="K195" s="28">
        <v>113945.87564</v>
      </c>
      <c r="L195" s="201"/>
    </row>
    <row r="196" spans="1:15" x14ac:dyDescent="0.25">
      <c r="A196" s="279"/>
      <c r="B196" s="31" t="s">
        <v>15</v>
      </c>
      <c r="C196" s="73">
        <v>841866.01543999999</v>
      </c>
      <c r="D196" s="74">
        <v>11128.6</v>
      </c>
      <c r="E196" s="74">
        <v>458566.93475299998</v>
      </c>
      <c r="F196" s="74">
        <v>372170.48068699997</v>
      </c>
      <c r="G196" s="75"/>
      <c r="H196" s="73">
        <v>330290.270976</v>
      </c>
      <c r="I196" s="74">
        <v>626.4</v>
      </c>
      <c r="J196" s="74">
        <v>184675.243525</v>
      </c>
      <c r="K196" s="28">
        <v>144988.62745100001</v>
      </c>
      <c r="L196" s="201"/>
    </row>
    <row r="197" spans="1:15" ht="14.4" thickBot="1" x14ac:dyDescent="0.3">
      <c r="A197" s="280"/>
      <c r="B197" s="33" t="s">
        <v>16</v>
      </c>
      <c r="C197" s="73">
        <v>774744.58828499995</v>
      </c>
      <c r="D197" s="74">
        <v>173635.50615999999</v>
      </c>
      <c r="E197" s="74">
        <v>236853.5344</v>
      </c>
      <c r="F197" s="74">
        <v>364255.54772500001</v>
      </c>
      <c r="G197" s="75"/>
      <c r="H197" s="73">
        <v>263245.62343699997</v>
      </c>
      <c r="I197" s="74">
        <v>704.7</v>
      </c>
      <c r="J197" s="74">
        <v>161815.88314799999</v>
      </c>
      <c r="K197" s="28">
        <v>100725.040289</v>
      </c>
      <c r="L197" s="201"/>
    </row>
    <row r="198" spans="1:15" x14ac:dyDescent="0.25">
      <c r="A198" s="278">
        <v>2020</v>
      </c>
      <c r="B198" s="34" t="s">
        <v>5</v>
      </c>
      <c r="C198" s="16">
        <v>887156.13529899996</v>
      </c>
      <c r="D198" s="35">
        <v>81944.726999999999</v>
      </c>
      <c r="E198" s="35">
        <v>303305.817293</v>
      </c>
      <c r="F198" s="35">
        <v>501905.591006</v>
      </c>
      <c r="G198" s="15"/>
      <c r="H198" s="16">
        <v>326748.16875499999</v>
      </c>
      <c r="I198" s="35">
        <v>6785.06</v>
      </c>
      <c r="J198" s="35">
        <v>187203.64610700001</v>
      </c>
      <c r="K198" s="36">
        <v>132759.46264799999</v>
      </c>
      <c r="L198" s="222"/>
    </row>
    <row r="199" spans="1:15" x14ac:dyDescent="0.25">
      <c r="A199" s="279"/>
      <c r="B199" s="31" t="s">
        <v>6</v>
      </c>
      <c r="C199" s="73">
        <v>832786.12166099995</v>
      </c>
      <c r="D199" s="74">
        <v>13121.760759999999</v>
      </c>
      <c r="E199" s="74">
        <v>343136.010388</v>
      </c>
      <c r="F199" s="74">
        <v>476528.35051299998</v>
      </c>
      <c r="G199" s="75"/>
      <c r="H199" s="73">
        <v>355041.68391000002</v>
      </c>
      <c r="I199" s="74">
        <v>4871.8</v>
      </c>
      <c r="J199" s="74">
        <v>208305.25064000001</v>
      </c>
      <c r="K199" s="28">
        <v>141864.63326999999</v>
      </c>
      <c r="L199" s="222"/>
    </row>
    <row r="200" spans="1:15" x14ac:dyDescent="0.25">
      <c r="A200" s="279"/>
      <c r="B200" s="31" t="s">
        <v>7</v>
      </c>
      <c r="C200" s="73">
        <v>536016.45900999999</v>
      </c>
      <c r="D200" s="74">
        <v>8364.39</v>
      </c>
      <c r="E200" s="74">
        <v>169170.07465600001</v>
      </c>
      <c r="F200" s="74">
        <v>358481.99435400002</v>
      </c>
      <c r="G200" s="75"/>
      <c r="H200" s="73">
        <v>259351.530543</v>
      </c>
      <c r="I200" s="74">
        <v>3915</v>
      </c>
      <c r="J200" s="74">
        <v>170036.13722500001</v>
      </c>
      <c r="K200" s="28">
        <v>85400.393318000002</v>
      </c>
      <c r="L200" s="222"/>
      <c r="M200" s="178"/>
      <c r="N200" s="224"/>
    </row>
    <row r="201" spans="1:15" x14ac:dyDescent="0.25">
      <c r="A201" s="279"/>
      <c r="B201" s="31" t="s">
        <v>8</v>
      </c>
      <c r="C201" s="73">
        <v>109951.243401</v>
      </c>
      <c r="D201" s="74">
        <v>2288.61024</v>
      </c>
      <c r="E201" s="74">
        <v>58684.547636000003</v>
      </c>
      <c r="F201" s="74">
        <v>48978.085525000002</v>
      </c>
      <c r="G201" s="75"/>
      <c r="H201" s="73">
        <v>94396.706596000004</v>
      </c>
      <c r="I201" s="74">
        <v>3994</v>
      </c>
      <c r="J201" s="74">
        <v>79092.771328000003</v>
      </c>
      <c r="K201" s="28">
        <v>11309.935267999999</v>
      </c>
      <c r="L201" s="222"/>
    </row>
    <row r="202" spans="1:15" x14ac:dyDescent="0.25">
      <c r="A202" s="279"/>
      <c r="B202" s="31" t="s">
        <v>9</v>
      </c>
      <c r="C202" s="73">
        <v>147670.157431</v>
      </c>
      <c r="D202" s="74">
        <v>3292.4369999999999</v>
      </c>
      <c r="E202" s="74">
        <v>106018.877805</v>
      </c>
      <c r="F202" s="74">
        <v>38358.842625999998</v>
      </c>
      <c r="G202" s="75"/>
      <c r="H202" s="73">
        <v>150530.14926999999</v>
      </c>
      <c r="I202" s="74">
        <v>3195.2</v>
      </c>
      <c r="J202" s="74">
        <v>103826.950973</v>
      </c>
      <c r="K202" s="28">
        <v>43507.998296999998</v>
      </c>
      <c r="L202" s="222"/>
    </row>
    <row r="203" spans="1:15" x14ac:dyDescent="0.25">
      <c r="A203" s="279"/>
      <c r="B203" s="31" t="s">
        <v>10</v>
      </c>
      <c r="C203" s="73">
        <v>437345.04191999999</v>
      </c>
      <c r="D203" s="74">
        <v>4648.63472</v>
      </c>
      <c r="E203" s="74">
        <v>255366.42094899999</v>
      </c>
      <c r="F203" s="74">
        <v>177329.98625099999</v>
      </c>
      <c r="G203" s="75"/>
      <c r="H203" s="73">
        <v>206219.12190299999</v>
      </c>
      <c r="I203" s="74">
        <v>4835.2</v>
      </c>
      <c r="J203" s="74">
        <v>142368.39331000001</v>
      </c>
      <c r="K203" s="28">
        <v>59015.528593000003</v>
      </c>
      <c r="L203" s="222"/>
      <c r="O203" s="213"/>
    </row>
    <row r="204" spans="1:15" x14ac:dyDescent="0.25">
      <c r="A204" s="279"/>
      <c r="B204" s="31" t="s">
        <v>11</v>
      </c>
      <c r="C204" s="73">
        <v>647533.77019900002</v>
      </c>
      <c r="D204" s="74">
        <v>26991.414417</v>
      </c>
      <c r="E204" s="74">
        <v>347196.80400800001</v>
      </c>
      <c r="F204" s="74">
        <v>273345.55177399999</v>
      </c>
      <c r="G204" s="75"/>
      <c r="H204" s="73">
        <v>356955.55473600002</v>
      </c>
      <c r="I204" s="74">
        <v>1597.6</v>
      </c>
      <c r="J204" s="74">
        <v>180747.01397599999</v>
      </c>
      <c r="K204" s="28">
        <v>174610.94076</v>
      </c>
      <c r="L204" s="222"/>
    </row>
    <row r="205" spans="1:15" x14ac:dyDescent="0.25">
      <c r="A205" s="279"/>
      <c r="B205" s="31" t="s">
        <v>12</v>
      </c>
      <c r="C205" s="73">
        <v>747222.91476399999</v>
      </c>
      <c r="D205" s="74">
        <v>13967.923167000001</v>
      </c>
      <c r="E205" s="74">
        <v>374797.13600699999</v>
      </c>
      <c r="F205" s="74">
        <v>358457.85558999999</v>
      </c>
      <c r="G205" s="75"/>
      <c r="H205" s="73">
        <v>377398.857021</v>
      </c>
      <c r="I205" s="74">
        <v>27318.81177</v>
      </c>
      <c r="J205" s="74">
        <v>152963.70422799999</v>
      </c>
      <c r="K205" s="28">
        <v>197116.34102299999</v>
      </c>
      <c r="L205" s="222"/>
    </row>
    <row r="206" spans="1:15" x14ac:dyDescent="0.25">
      <c r="A206" s="279"/>
      <c r="B206" s="31" t="s">
        <v>13</v>
      </c>
      <c r="C206" s="73">
        <v>892354.89664499997</v>
      </c>
      <c r="D206" s="74">
        <v>12960.356159999999</v>
      </c>
      <c r="E206" s="74">
        <v>442443.96522399999</v>
      </c>
      <c r="F206" s="74">
        <v>436950.57526100002</v>
      </c>
      <c r="G206" s="75"/>
      <c r="H206" s="73">
        <v>560695.712864</v>
      </c>
      <c r="I206" s="74">
        <v>14457.58295</v>
      </c>
      <c r="J206" s="74">
        <v>256191.58598599999</v>
      </c>
      <c r="K206" s="28">
        <v>290046.54392800003</v>
      </c>
      <c r="L206" s="222"/>
    </row>
    <row r="207" spans="1:15" x14ac:dyDescent="0.25">
      <c r="A207" s="279"/>
      <c r="B207" s="31" t="s">
        <v>14</v>
      </c>
      <c r="C207" s="73">
        <v>1087418.279044</v>
      </c>
      <c r="D207" s="74">
        <v>8878.0611800000006</v>
      </c>
      <c r="E207" s="74">
        <v>477213.21042600001</v>
      </c>
      <c r="F207" s="74">
        <v>601327.00743799994</v>
      </c>
      <c r="G207" s="76"/>
      <c r="H207" s="73">
        <v>577355.07511700003</v>
      </c>
      <c r="I207" s="74">
        <v>448</v>
      </c>
      <c r="J207" s="74">
        <v>262838.70936600002</v>
      </c>
      <c r="K207" s="28">
        <v>314068.365751</v>
      </c>
      <c r="L207" s="222"/>
    </row>
    <row r="208" spans="1:15" x14ac:dyDescent="0.25">
      <c r="A208" s="279"/>
      <c r="B208" s="31" t="s">
        <v>15</v>
      </c>
      <c r="C208" s="73">
        <v>1083227.039166</v>
      </c>
      <c r="D208" s="74">
        <v>23897.523020000001</v>
      </c>
      <c r="E208" s="74">
        <v>483449.28949699999</v>
      </c>
      <c r="F208" s="74">
        <v>575880.22664899996</v>
      </c>
      <c r="G208" s="76"/>
      <c r="H208" s="73">
        <v>662472.59465300001</v>
      </c>
      <c r="I208" s="74">
        <v>40974.20465</v>
      </c>
      <c r="J208" s="74">
        <v>284089.39029299997</v>
      </c>
      <c r="K208" s="28">
        <v>337408.99971</v>
      </c>
      <c r="L208" s="222"/>
    </row>
    <row r="209" spans="1:14" ht="14.4" thickBot="1" x14ac:dyDescent="0.3">
      <c r="A209" s="280"/>
      <c r="B209" s="33" t="s">
        <v>16</v>
      </c>
      <c r="C209" s="11">
        <v>981883.94903500006</v>
      </c>
      <c r="D209" s="29">
        <v>46107.321000000004</v>
      </c>
      <c r="E209" s="29">
        <v>506359.82848500001</v>
      </c>
      <c r="F209" s="29">
        <v>429416.79955</v>
      </c>
      <c r="G209" s="12"/>
      <c r="H209" s="11">
        <v>498781.07646000001</v>
      </c>
      <c r="I209" s="29">
        <v>10155.630069999999</v>
      </c>
      <c r="J209" s="29">
        <v>217277.14311100001</v>
      </c>
      <c r="K209" s="30">
        <v>271348.30327899999</v>
      </c>
      <c r="L209" s="222"/>
    </row>
    <row r="210" spans="1:14" x14ac:dyDescent="0.25">
      <c r="A210" s="278">
        <v>2021</v>
      </c>
      <c r="B210" s="263" t="s">
        <v>5</v>
      </c>
      <c r="C210" s="248">
        <v>732620.34732199996</v>
      </c>
      <c r="D210" s="35">
        <v>15451.362999999999</v>
      </c>
      <c r="E210" s="35">
        <v>377188.21286500001</v>
      </c>
      <c r="F210" s="35">
        <v>339980.771457</v>
      </c>
      <c r="G210" s="15"/>
      <c r="H210" s="16">
        <v>496527.06401799998</v>
      </c>
      <c r="I210" s="35">
        <v>32321.187703</v>
      </c>
      <c r="J210" s="35">
        <v>171373.36035900001</v>
      </c>
      <c r="K210" s="36">
        <v>292832.51595600002</v>
      </c>
      <c r="L210" s="222"/>
    </row>
    <row r="211" spans="1:14" x14ac:dyDescent="0.25">
      <c r="A211" s="279"/>
      <c r="B211" s="264" t="s">
        <v>6</v>
      </c>
      <c r="C211" s="169">
        <v>988124.50215499999</v>
      </c>
      <c r="D211" s="74">
        <v>7519.3559999999998</v>
      </c>
      <c r="E211" s="74">
        <v>468407.22692699998</v>
      </c>
      <c r="F211" s="74">
        <v>512197.91922799998</v>
      </c>
      <c r="G211" s="75"/>
      <c r="H211" s="73">
        <v>560051.31390099996</v>
      </c>
      <c r="I211" s="74">
        <v>4347.6936589999996</v>
      </c>
      <c r="J211" s="74">
        <v>236555.241255</v>
      </c>
      <c r="K211" s="28">
        <v>319148.37898699997</v>
      </c>
      <c r="L211" s="222"/>
    </row>
    <row r="212" spans="1:14" x14ac:dyDescent="0.25">
      <c r="A212" s="279"/>
      <c r="B212" s="264" t="s">
        <v>7</v>
      </c>
      <c r="C212" s="169">
        <v>1153346.181534</v>
      </c>
      <c r="D212" s="74">
        <v>7703.0029999999997</v>
      </c>
      <c r="E212" s="74">
        <v>637952.90972</v>
      </c>
      <c r="F212" s="74">
        <v>507690.26881400001</v>
      </c>
      <c r="G212" s="75"/>
      <c r="H212" s="73">
        <v>605892.75424699998</v>
      </c>
      <c r="I212" s="74">
        <v>22108.135269999999</v>
      </c>
      <c r="J212" s="74">
        <v>252344.344197</v>
      </c>
      <c r="K212" s="28">
        <v>331440.27477999998</v>
      </c>
      <c r="L212" s="222"/>
    </row>
    <row r="213" spans="1:14" x14ac:dyDescent="0.25">
      <c r="A213" s="279"/>
      <c r="B213" s="264" t="s">
        <v>8</v>
      </c>
      <c r="C213" s="169">
        <v>828924.141496</v>
      </c>
      <c r="D213" s="74">
        <v>4976.7240000000002</v>
      </c>
      <c r="E213" s="74">
        <v>384972.49455399998</v>
      </c>
      <c r="F213" s="74">
        <v>438974.92294199998</v>
      </c>
      <c r="G213" s="75"/>
      <c r="H213" s="73">
        <v>503502.91406400001</v>
      </c>
      <c r="I213" s="74">
        <v>13420.239089999999</v>
      </c>
      <c r="J213" s="74">
        <v>228113.96902799999</v>
      </c>
      <c r="K213" s="28">
        <v>261968.705946</v>
      </c>
      <c r="L213" s="222"/>
    </row>
    <row r="214" spans="1:14" x14ac:dyDescent="0.25">
      <c r="A214" s="279"/>
      <c r="B214" s="264" t="s">
        <v>9</v>
      </c>
      <c r="C214" s="73">
        <v>764211.685971</v>
      </c>
      <c r="D214" s="74">
        <v>17383.188999999998</v>
      </c>
      <c r="E214" s="74">
        <v>384655.37355999998</v>
      </c>
      <c r="F214" s="74">
        <v>362173.12341100001</v>
      </c>
      <c r="G214" s="75"/>
      <c r="H214" s="73">
        <v>458738.24450600002</v>
      </c>
      <c r="I214" s="74">
        <v>4970.959331</v>
      </c>
      <c r="J214" s="74">
        <v>228846.43511600001</v>
      </c>
      <c r="K214" s="28">
        <v>224920.85005899999</v>
      </c>
      <c r="L214" s="222"/>
    </row>
    <row r="215" spans="1:14" x14ac:dyDescent="0.25">
      <c r="A215" s="279"/>
      <c r="B215" s="264" t="s">
        <v>176</v>
      </c>
      <c r="C215" s="73">
        <v>836672.70520199998</v>
      </c>
      <c r="D215" s="74">
        <v>5131.3710000000001</v>
      </c>
      <c r="E215" s="74">
        <v>466464.70868400001</v>
      </c>
      <c r="F215" s="74">
        <v>365076.62551799999</v>
      </c>
      <c r="G215" s="75"/>
      <c r="H215" s="73">
        <v>503281.31170700002</v>
      </c>
      <c r="I215" s="74">
        <v>1822.4368810000001</v>
      </c>
      <c r="J215" s="74">
        <v>247918.55516700001</v>
      </c>
      <c r="K215" s="28">
        <v>253540.319659</v>
      </c>
      <c r="L215" s="222"/>
    </row>
    <row r="216" spans="1:14" x14ac:dyDescent="0.25">
      <c r="A216" s="279"/>
      <c r="B216" s="264" t="s">
        <v>11</v>
      </c>
      <c r="C216" s="73">
        <v>893404.790225</v>
      </c>
      <c r="D216" s="74">
        <v>6372.549</v>
      </c>
      <c r="E216" s="74">
        <v>446667.26954399998</v>
      </c>
      <c r="F216" s="74">
        <v>440364.97168100002</v>
      </c>
      <c r="G216" s="75"/>
      <c r="H216" s="73">
        <v>516341.05235000001</v>
      </c>
      <c r="I216" s="74">
        <v>1460.66418</v>
      </c>
      <c r="J216" s="74">
        <v>263473.55569499999</v>
      </c>
      <c r="K216" s="28">
        <v>251406.832475</v>
      </c>
      <c r="L216" s="222"/>
    </row>
    <row r="217" spans="1:14" x14ac:dyDescent="0.25">
      <c r="A217" s="279"/>
      <c r="B217" s="264" t="s">
        <v>12</v>
      </c>
      <c r="C217" s="73">
        <v>939536.13581400004</v>
      </c>
      <c r="D217" s="74">
        <v>4755.549</v>
      </c>
      <c r="E217" s="74">
        <v>483064.286318</v>
      </c>
      <c r="F217" s="74">
        <v>451716.30049599998</v>
      </c>
      <c r="G217" s="75"/>
      <c r="H217" s="73">
        <v>485907.48610400001</v>
      </c>
      <c r="I217" s="74">
        <v>4966.2582119999997</v>
      </c>
      <c r="J217" s="74">
        <v>240843.73151799999</v>
      </c>
      <c r="K217" s="28">
        <v>240097.49637400001</v>
      </c>
      <c r="L217" s="222"/>
    </row>
    <row r="218" spans="1:14" x14ac:dyDescent="0.25">
      <c r="A218" s="279"/>
      <c r="B218" s="264" t="s">
        <v>13</v>
      </c>
      <c r="C218" s="73">
        <v>1002140.3486190001</v>
      </c>
      <c r="D218" s="74">
        <v>12020.859</v>
      </c>
      <c r="E218" s="74">
        <v>499740.69784899999</v>
      </c>
      <c r="F218" s="74">
        <v>490378.79177000001</v>
      </c>
      <c r="G218" s="75"/>
      <c r="H218" s="73">
        <v>506824.66895999998</v>
      </c>
      <c r="I218" s="74">
        <v>2787.1955240000002</v>
      </c>
      <c r="J218" s="74">
        <v>231244.40023900001</v>
      </c>
      <c r="K218" s="28">
        <v>272793.07319700002</v>
      </c>
      <c r="L218" s="222"/>
    </row>
    <row r="219" spans="1:14" x14ac:dyDescent="0.25">
      <c r="A219" s="279"/>
      <c r="B219" s="264" t="s">
        <v>14</v>
      </c>
      <c r="C219" s="73">
        <v>888869.966762</v>
      </c>
      <c r="D219" s="74">
        <v>20739.165000000001</v>
      </c>
      <c r="E219" s="74">
        <v>428224.94000399997</v>
      </c>
      <c r="F219" s="74">
        <v>439905.86175799998</v>
      </c>
      <c r="G219" s="75"/>
      <c r="H219" s="73">
        <v>464012.27510000003</v>
      </c>
      <c r="I219" s="74">
        <v>140.099627</v>
      </c>
      <c r="J219" s="74">
        <v>229332.39735700001</v>
      </c>
      <c r="K219" s="28">
        <v>234539.778116</v>
      </c>
      <c r="L219" s="222"/>
    </row>
    <row r="220" spans="1:14" x14ac:dyDescent="0.25">
      <c r="A220" s="279"/>
      <c r="B220" s="264" t="s">
        <v>15</v>
      </c>
      <c r="C220" s="73">
        <v>1065307.876066</v>
      </c>
      <c r="D220" s="74">
        <v>24822.424999999999</v>
      </c>
      <c r="E220" s="74">
        <v>524909.44458400004</v>
      </c>
      <c r="F220" s="74">
        <v>515576.006482</v>
      </c>
      <c r="G220" s="75"/>
      <c r="H220" s="73">
        <v>470272.65247500001</v>
      </c>
      <c r="I220" s="74">
        <v>12558.398508</v>
      </c>
      <c r="J220" s="74">
        <v>255798.58830199999</v>
      </c>
      <c r="K220" s="28">
        <v>201915.66566500001</v>
      </c>
      <c r="L220" s="222"/>
    </row>
    <row r="221" spans="1:14" x14ac:dyDescent="0.25">
      <c r="A221" s="279"/>
      <c r="B221" s="265" t="s">
        <v>16</v>
      </c>
      <c r="C221" s="73">
        <v>787941.10395999998</v>
      </c>
      <c r="D221" s="74">
        <v>38080.29</v>
      </c>
      <c r="E221" s="74">
        <v>379977.53459599998</v>
      </c>
      <c r="F221" s="74">
        <v>369883.27936400002</v>
      </c>
      <c r="G221" s="75"/>
      <c r="H221" s="73">
        <v>377511.61238800001</v>
      </c>
      <c r="I221" s="74">
        <v>2472.0332090000002</v>
      </c>
      <c r="J221" s="74">
        <v>224839.88444600001</v>
      </c>
      <c r="K221" s="28">
        <v>150199.69473300001</v>
      </c>
      <c r="L221" s="222"/>
      <c r="M221" s="178"/>
      <c r="N221" s="224"/>
    </row>
    <row r="222" spans="1:14" ht="14.4" customHeight="1" x14ac:dyDescent="0.25">
      <c r="A222" s="284">
        <v>2022</v>
      </c>
      <c r="B222" s="268" t="s">
        <v>5</v>
      </c>
      <c r="C222" s="4">
        <v>835018.74240300001</v>
      </c>
      <c r="D222" s="164">
        <v>16471.677</v>
      </c>
      <c r="E222" s="164">
        <v>407361.70429600001</v>
      </c>
      <c r="F222" s="164">
        <v>411185.36110699998</v>
      </c>
      <c r="G222" s="165"/>
      <c r="H222" s="4">
        <v>460172.52358899999</v>
      </c>
      <c r="I222" s="164">
        <v>517.199254</v>
      </c>
      <c r="J222" s="164">
        <v>252131.208759</v>
      </c>
      <c r="K222" s="166">
        <v>207524.11557600001</v>
      </c>
      <c r="L222" s="222"/>
      <c r="M222" s="178"/>
      <c r="N222" s="224"/>
    </row>
    <row r="223" spans="1:14" ht="14.4" customHeight="1" x14ac:dyDescent="0.25">
      <c r="A223" s="285"/>
      <c r="B223" s="271" t="s">
        <v>6</v>
      </c>
      <c r="C223" s="73">
        <v>1055855.265688</v>
      </c>
      <c r="D223" s="74">
        <v>41281.531000000003</v>
      </c>
      <c r="E223" s="74">
        <v>475702.54613099998</v>
      </c>
      <c r="F223" s="74">
        <v>538871.18855700002</v>
      </c>
      <c r="G223" s="75"/>
      <c r="H223" s="73">
        <v>455684.91663300002</v>
      </c>
      <c r="I223" s="74">
        <v>1006.2988810000001</v>
      </c>
      <c r="J223" s="74">
        <v>258594.64996099999</v>
      </c>
      <c r="K223" s="167">
        <v>196083.967791</v>
      </c>
      <c r="L223" s="222"/>
      <c r="M223" s="178"/>
      <c r="N223" s="224"/>
    </row>
    <row r="224" spans="1:14" x14ac:dyDescent="0.25">
      <c r="A224" s="286"/>
      <c r="B224" s="194" t="s">
        <v>7</v>
      </c>
      <c r="C224" s="173">
        <v>951881.70937900001</v>
      </c>
      <c r="D224" s="171">
        <v>32059.855</v>
      </c>
      <c r="E224" s="171">
        <v>478798.24523499998</v>
      </c>
      <c r="F224" s="171">
        <v>441023.60914399999</v>
      </c>
      <c r="G224" s="172"/>
      <c r="H224" s="173">
        <v>433850.63783000002</v>
      </c>
      <c r="I224" s="171">
        <v>7273.6</v>
      </c>
      <c r="J224" s="171">
        <v>258054.43231100001</v>
      </c>
      <c r="K224" s="174">
        <v>168522.605519</v>
      </c>
      <c r="L224" s="222"/>
      <c r="M224" s="178"/>
      <c r="N224" s="224"/>
    </row>
    <row r="225" spans="1:12" x14ac:dyDescent="0.25">
      <c r="A225" s="2" t="s">
        <v>17</v>
      </c>
      <c r="L225" s="201"/>
    </row>
    <row r="226" spans="1:12" ht="14.4" x14ac:dyDescent="0.3">
      <c r="A226" s="23" t="s">
        <v>158</v>
      </c>
      <c r="B226"/>
      <c r="C226" s="178"/>
      <c r="D226" s="178"/>
      <c r="E226" s="178"/>
      <c r="F226" s="178"/>
      <c r="L226" s="201"/>
    </row>
    <row r="227" spans="1:12" ht="14.4" x14ac:dyDescent="0.3">
      <c r="A227" s="2" t="s">
        <v>18</v>
      </c>
      <c r="B227"/>
      <c r="C227" s="183"/>
      <c r="D227" s="178"/>
      <c r="E227" s="178"/>
      <c r="F227" s="178"/>
      <c r="L227" s="201"/>
    </row>
    <row r="228" spans="1:12" ht="14.4" x14ac:dyDescent="0.3">
      <c r="A228" s="2" t="s">
        <v>173</v>
      </c>
      <c r="B228"/>
      <c r="C228" s="178"/>
      <c r="D228" s="178"/>
      <c r="E228" s="178"/>
      <c r="F228" s="178"/>
      <c r="L228" s="201"/>
    </row>
    <row r="229" spans="1:12" ht="14.4" x14ac:dyDescent="0.3">
      <c r="A229" s="2" t="s">
        <v>156</v>
      </c>
      <c r="B229"/>
      <c r="C229" s="189"/>
      <c r="D229" s="178"/>
      <c r="E229" s="178"/>
      <c r="F229" s="178"/>
      <c r="L229" s="201"/>
    </row>
    <row r="230" spans="1:12" x14ac:dyDescent="0.25">
      <c r="C230" s="178"/>
      <c r="D230" s="178"/>
      <c r="E230" s="178"/>
      <c r="F230" s="178"/>
      <c r="L230" s="201"/>
    </row>
    <row r="231" spans="1:12" x14ac:dyDescent="0.25">
      <c r="C231" s="175"/>
      <c r="D231" s="175"/>
      <c r="E231" s="175"/>
      <c r="F231" s="175"/>
      <c r="L231" s="201"/>
    </row>
    <row r="232" spans="1:12" x14ac:dyDescent="0.25">
      <c r="C232" s="3"/>
      <c r="L232" s="201"/>
    </row>
    <row r="233" spans="1:12" x14ac:dyDescent="0.25">
      <c r="C233" s="177"/>
      <c r="D233" s="177"/>
      <c r="E233" s="177"/>
      <c r="F233" s="177"/>
      <c r="L233" s="201"/>
    </row>
    <row r="234" spans="1:12" x14ac:dyDescent="0.25">
      <c r="C234" s="178"/>
      <c r="D234" s="178"/>
      <c r="E234" s="178"/>
      <c r="F234" s="178"/>
    </row>
  </sheetData>
  <mergeCells count="32">
    <mergeCell ref="A222:A224"/>
    <mergeCell ref="A210:A221"/>
    <mergeCell ref="A8:K8"/>
    <mergeCell ref="A186:A197"/>
    <mergeCell ref="A174:A185"/>
    <mergeCell ref="A30:A41"/>
    <mergeCell ref="A78:A89"/>
    <mergeCell ref="A90:A101"/>
    <mergeCell ref="A150:A161"/>
    <mergeCell ref="A162:A173"/>
    <mergeCell ref="A66:A77"/>
    <mergeCell ref="A138:A149"/>
    <mergeCell ref="A114:A125"/>
    <mergeCell ref="A126:A137"/>
    <mergeCell ref="A102:A113"/>
    <mergeCell ref="A42:A53"/>
    <mergeCell ref="A54:A65"/>
    <mergeCell ref="A198:A209"/>
    <mergeCell ref="A11:A17"/>
    <mergeCell ref="A18:A29"/>
    <mergeCell ref="A1:K1"/>
    <mergeCell ref="A2:K2"/>
    <mergeCell ref="A3:K3"/>
    <mergeCell ref="A4:K4"/>
    <mergeCell ref="A5:K5"/>
    <mergeCell ref="A6:K6"/>
    <mergeCell ref="A9:A10"/>
    <mergeCell ref="B9:B10"/>
    <mergeCell ref="C9:F9"/>
    <mergeCell ref="G9:G10"/>
    <mergeCell ref="H9:K9"/>
    <mergeCell ref="A7:K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Contenido</vt:lpstr>
      <vt:lpstr>Metadato</vt:lpstr>
      <vt:lpstr>Cuadro 1</vt:lpstr>
      <vt:lpstr>Cuadro 2</vt:lpstr>
      <vt:lpstr>Cuadro 3</vt:lpstr>
      <vt:lpstr>Cuadro 4</vt:lpstr>
      <vt:lpstr>Cuadro 5</vt:lpstr>
      <vt:lpstr>Cuadro 6</vt:lpstr>
      <vt:lpstr>Cuadro 7</vt:lpstr>
      <vt:lpstr>Cuadro 8</vt:lpstr>
      <vt:lpstr>Cuadro 9</vt:lpstr>
      <vt:lpstr>Cuadro 10</vt:lpstr>
      <vt:lpstr>Cuadro 11</vt:lpstr>
      <vt:lpstr>Cuadro 12</vt:lpstr>
      <vt:lpstr>Cuadro 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Daniela Sedano Saenz</cp:lastModifiedBy>
  <cp:lastPrinted>2021-09-17T13:13:54Z</cp:lastPrinted>
  <dcterms:created xsi:type="dcterms:W3CDTF">2011-06-13T21:23:44Z</dcterms:created>
  <dcterms:modified xsi:type="dcterms:W3CDTF">2022-04-20T19:29:00Z</dcterms:modified>
</cp:coreProperties>
</file>