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showPivotChartFilter="1"/>
  <xr:revisionPtr revIDLastSave="0" documentId="13_ncr:1_{0B6A1365-83DF-4660-81E4-E50ACEDE9C44}" xr6:coauthVersionLast="47" xr6:coauthVersionMax="47" xr10:uidLastSave="{00000000-0000-0000-0000-000000000000}"/>
  <bookViews>
    <workbookView xWindow="-28920" yWindow="3015" windowWidth="29040" windowHeight="15840" tabRatio="926" activeTab="6" xr2:uid="{00000000-000D-0000-FFFF-FFFF00000000}"/>
  </bookViews>
  <sheets>
    <sheet name="Metadato" sheetId="226" r:id="rId1"/>
    <sheet name="Contenido" sheetId="225" r:id="rId2"/>
    <sheet name="Cuadro 1" sheetId="233" r:id="rId3"/>
    <sheet name="Bta Octubre" sheetId="235" state="hidden" r:id="rId4"/>
    <sheet name="Cuadro 2" sheetId="212" r:id="rId5"/>
    <sheet name="Cuadro 3" sheetId="224" r:id="rId6"/>
    <sheet name="Cuadro 4" sheetId="221" r:id="rId7"/>
    <sheet name="Cuadro 5" sheetId="219" r:id="rId8"/>
    <sheet name="Cuadro 6" sheetId="220" r:id="rId9"/>
    <sheet name="Bogota _VIS" sheetId="237" state="hidden" r:id="rId10"/>
    <sheet name="Tabla vivienda" sheetId="238" state="hidden" r:id="rId11"/>
    <sheet name="Gráfica 1" sheetId="232" state="hidden" r:id="rId12"/>
  </sheets>
  <definedNames>
    <definedName name="_Fill" localSheetId="2"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hidden="1">#REF!</definedName>
    <definedName name="_xlnm._FilterDatabase" localSheetId="2" hidden="1">'Cuadro 1'!$B$12:$G$13</definedName>
    <definedName name="_xlnm._FilterDatabase" localSheetId="4" hidden="1">'Cuadro 2'!$B$12:$G$13</definedName>
    <definedName name="_xlnm._FilterDatabase" localSheetId="5" hidden="1">'Cuadro 3'!$B$12:$O$12</definedName>
    <definedName name="_xlnm._FilterDatabase" localSheetId="6" hidden="1">'Cuadro 4'!$U$31:$V$31</definedName>
    <definedName name="_xlnm._FilterDatabase" localSheetId="7" hidden="1">'Cuadro 5'!$D$12:$Q$12</definedName>
    <definedName name="_xlnm._FilterDatabase" localSheetId="8" hidden="1">'Cuadro 6'!$B$12:$AE$12</definedName>
    <definedName name="A_IMPRESIÓN_IM" localSheetId="2">#REF!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#REF!</definedName>
    <definedName name="copia" localSheetId="2" hidden="1">#REF!</definedName>
    <definedName name="copia" localSheetId="5" hidden="1">#REF!</definedName>
    <definedName name="copia" localSheetId="6" hidden="1">#REF!</definedName>
    <definedName name="copia" localSheetId="7" hidden="1">#REF!</definedName>
    <definedName name="copia" localSheetId="8" hidden="1">#REF!</definedName>
    <definedName name="copia" hidden="1">#REF!</definedName>
    <definedName name="Final" localSheetId="2">#REF!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#REF!</definedName>
    <definedName name="fivi" localSheetId="2"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4" i="220" l="1"/>
  <c r="N26" i="220"/>
  <c r="N27" i="220"/>
  <c r="N26" i="219"/>
  <c r="N27" i="219"/>
  <c r="AH27" i="221"/>
  <c r="AH28" i="221"/>
  <c r="D25" i="221"/>
  <c r="D26" i="221"/>
  <c r="D27" i="221"/>
  <c r="D28" i="221"/>
  <c r="N28" i="220"/>
  <c r="S28" i="220"/>
  <c r="S27" i="220"/>
  <c r="S26" i="220"/>
  <c r="S25" i="220"/>
  <c r="I28" i="220"/>
  <c r="I27" i="220"/>
  <c r="I26" i="220"/>
  <c r="D28" i="220"/>
  <c r="D27" i="220"/>
  <c r="D26" i="220"/>
  <c r="D25" i="220"/>
  <c r="I25" i="220"/>
  <c r="N25" i="220"/>
  <c r="S28" i="219"/>
  <c r="S27" i="219"/>
  <c r="S26" i="219"/>
  <c r="S25" i="219"/>
  <c r="N28" i="219"/>
  <c r="D28" i="219"/>
  <c r="I28" i="219"/>
  <c r="I27" i="219"/>
  <c r="I26" i="219"/>
  <c r="AW28" i="221"/>
  <c r="AW27" i="221"/>
  <c r="AW26" i="221"/>
  <c r="AW25" i="221"/>
  <c r="AH26" i="221"/>
  <c r="S28" i="221"/>
  <c r="S27" i="221"/>
  <c r="S26" i="221"/>
  <c r="S28" i="224"/>
  <c r="S27" i="224"/>
  <c r="S26" i="224"/>
  <c r="D27" i="219"/>
  <c r="D26" i="219"/>
  <c r="S17" i="221"/>
  <c r="N22" i="220"/>
  <c r="N22" i="219"/>
  <c r="AH22" i="221"/>
  <c r="I22" i="220"/>
  <c r="S22" i="221"/>
  <c r="D22" i="221"/>
  <c r="S23" i="224"/>
  <c r="N23" i="220"/>
  <c r="N23" i="219"/>
  <c r="AH23" i="221"/>
  <c r="I23" i="220"/>
  <c r="I23" i="219"/>
  <c r="S23" i="221"/>
  <c r="D23" i="220"/>
  <c r="D23" i="221"/>
  <c r="I24" i="220"/>
  <c r="D24" i="220"/>
  <c r="D24" i="219"/>
  <c r="D24" i="221"/>
  <c r="D22" i="220"/>
  <c r="N25" i="219"/>
  <c r="N24" i="219"/>
  <c r="I25" i="219"/>
  <c r="I24" i="219"/>
  <c r="I22" i="219"/>
  <c r="D25" i="219"/>
  <c r="D23" i="219"/>
  <c r="D22" i="219"/>
  <c r="D21" i="219"/>
  <c r="D20" i="219"/>
  <c r="D19" i="219"/>
  <c r="D18" i="219"/>
  <c r="D17" i="219"/>
  <c r="D16" i="219"/>
  <c r="D15" i="219"/>
  <c r="D14" i="219"/>
  <c r="S25" i="221"/>
  <c r="AH25" i="221"/>
  <c r="S25" i="224"/>
  <c r="AH21" i="221"/>
  <c r="AH20" i="221"/>
  <c r="S21" i="221"/>
  <c r="S22" i="224" l="1"/>
  <c r="S24" i="224"/>
  <c r="N21" i="220"/>
  <c r="N20" i="220"/>
  <c r="I21" i="220"/>
  <c r="I20" i="220"/>
  <c r="D21" i="220"/>
  <c r="D20" i="220"/>
  <c r="N21" i="219"/>
  <c r="N20" i="219"/>
  <c r="I21" i="219"/>
  <c r="I20" i="219"/>
  <c r="S21" i="224"/>
  <c r="S20" i="224"/>
  <c r="S20" i="221"/>
  <c r="D21" i="221"/>
  <c r="D20" i="221"/>
  <c r="I19" i="220"/>
  <c r="I18" i="220"/>
  <c r="I17" i="220"/>
  <c r="D19" i="220"/>
  <c r="D18" i="220"/>
  <c r="D17" i="220"/>
  <c r="N19" i="219"/>
  <c r="I19" i="219"/>
  <c r="D19" i="221"/>
  <c r="AH19" i="221"/>
  <c r="S19" i="221"/>
  <c r="D14" i="221"/>
  <c r="D15" i="221"/>
  <c r="D16" i="221"/>
  <c r="D18" i="221"/>
  <c r="N19" i="220"/>
  <c r="N18" i="220"/>
  <c r="N17" i="220"/>
  <c r="I17" i="219"/>
  <c r="I18" i="219"/>
  <c r="S19" i="224"/>
  <c r="S18" i="224"/>
  <c r="AH18" i="221"/>
  <c r="S18" i="221"/>
  <c r="N18" i="219"/>
  <c r="N17" i="219"/>
  <c r="S17" i="224"/>
  <c r="S15" i="224"/>
  <c r="S14" i="224"/>
  <c r="S13" i="224"/>
  <c r="S16" i="224"/>
  <c r="N15" i="220"/>
  <c r="N14" i="220"/>
  <c r="N16" i="220"/>
  <c r="I15" i="220"/>
  <c r="I14" i="220"/>
  <c r="I16" i="220"/>
  <c r="D15" i="220"/>
  <c r="D14" i="220"/>
  <c r="D16" i="220"/>
  <c r="N15" i="219"/>
  <c r="N14" i="219"/>
  <c r="I15" i="219"/>
  <c r="I14" i="219"/>
  <c r="N16" i="219"/>
  <c r="I16" i="219"/>
  <c r="AH15" i="221"/>
  <c r="AH14" i="221"/>
  <c r="AH16" i="221"/>
  <c r="S15" i="221"/>
  <c r="S14" i="221"/>
  <c r="S16" i="221"/>
  <c r="Y135" i="232" l="1"/>
  <c r="D160" i="232"/>
  <c r="E160" i="232"/>
  <c r="F160" i="232"/>
  <c r="G160" i="232"/>
  <c r="G62" i="232"/>
  <c r="D62" i="232"/>
  <c r="E62" i="232"/>
  <c r="F62" i="232"/>
  <c r="H160" i="232"/>
  <c r="H62" i="232" l="1"/>
  <c r="D60" i="232"/>
  <c r="E60" i="232"/>
  <c r="F60" i="232"/>
  <c r="D61" i="232"/>
  <c r="E61" i="232"/>
  <c r="F61" i="232"/>
  <c r="H60" i="232"/>
  <c r="H61" i="232"/>
  <c r="G60" i="232" l="1"/>
  <c r="G61" i="232"/>
  <c r="G59" i="232" l="1"/>
  <c r="D59" i="232"/>
  <c r="E59" i="232"/>
  <c r="F59" i="232"/>
  <c r="H59" i="232"/>
</calcChain>
</file>

<file path=xl/sharedStrings.xml><?xml version="1.0" encoding="utf-8"?>
<sst xmlns="http://schemas.openxmlformats.org/spreadsheetml/2006/main" count="750" uniqueCount="196">
  <si>
    <t>TABLA DE CONTENIDO</t>
  </si>
  <si>
    <t>SISTEMA DE INFORMACIÓN DEL HÁBITAT</t>
  </si>
  <si>
    <t>Años</t>
  </si>
  <si>
    <t>Concepto</t>
  </si>
  <si>
    <t>Descripción</t>
  </si>
  <si>
    <t>Operación estadística</t>
  </si>
  <si>
    <t>Entidad responsable</t>
  </si>
  <si>
    <t>Departamento Administrativo Nacional de Estadítica - DANE</t>
  </si>
  <si>
    <t>Área temática</t>
  </si>
  <si>
    <t>Económica</t>
  </si>
  <si>
    <t>Tema</t>
  </si>
  <si>
    <t>Antecedentes</t>
  </si>
  <si>
    <t>Objetivo general</t>
  </si>
  <si>
    <t>Objetivos específicos</t>
  </si>
  <si>
    <t>Definiciones básicas</t>
  </si>
  <si>
    <t>Medio de consulta</t>
  </si>
  <si>
    <t>Variables de estudio, clasificación y calculadas</t>
  </si>
  <si>
    <t>Cuadro 1</t>
  </si>
  <si>
    <t>Cuadro 2</t>
  </si>
  <si>
    <t>Cuadro 3</t>
  </si>
  <si>
    <t>Enero</t>
  </si>
  <si>
    <t>Febrero</t>
  </si>
  <si>
    <t>Marzo</t>
  </si>
  <si>
    <t>Abril</t>
  </si>
  <si>
    <t>Mayo</t>
  </si>
  <si>
    <t>Junio</t>
  </si>
  <si>
    <t>Julio</t>
  </si>
  <si>
    <t>Septiembre</t>
  </si>
  <si>
    <t>Octubre</t>
  </si>
  <si>
    <t>Noviembre</t>
  </si>
  <si>
    <t>Diciembre</t>
  </si>
  <si>
    <t>Materiales</t>
  </si>
  <si>
    <t>Mano de obra</t>
  </si>
  <si>
    <t xml:space="preserve">Índice Total </t>
  </si>
  <si>
    <t>Agosto</t>
  </si>
  <si>
    <t>Aparatos Sanitarios</t>
  </si>
  <si>
    <t>Materiales Varios</t>
  </si>
  <si>
    <t>Instalaciones Especiales</t>
  </si>
  <si>
    <t>Maestro General</t>
  </si>
  <si>
    <t>Oficial</t>
  </si>
  <si>
    <t>Ayudante</t>
  </si>
  <si>
    <t>Equipo De Transporte</t>
  </si>
  <si>
    <t>Variaciones</t>
  </si>
  <si>
    <t>Año corrido</t>
  </si>
  <si>
    <t>Variación año corrido</t>
  </si>
  <si>
    <t>Índices grupos de costo</t>
  </si>
  <si>
    <t>Índices materiales de construcción</t>
  </si>
  <si>
    <t>Índices Mano De Obra</t>
  </si>
  <si>
    <t>Índices y variaciones. Grupos de costos</t>
  </si>
  <si>
    <t>Índices y variaciones. Materiales de construcción</t>
  </si>
  <si>
    <t>Índices y variaciones. Mano de obra</t>
  </si>
  <si>
    <t>Índices y variaciones. Maquinaria y equipo</t>
  </si>
  <si>
    <t>Cuadro 4</t>
  </si>
  <si>
    <t>Cuadro 5</t>
  </si>
  <si>
    <t>Mensual</t>
  </si>
  <si>
    <t>SECRETARÍA DISTRITAL DE HÁBITAT</t>
  </si>
  <si>
    <t>SUBSECRETARÍA DE PLANEACIÓN Y POLITICA</t>
  </si>
  <si>
    <t>SUBDIRECCIÓN DE INFORMACIÓN SECTORIAL</t>
  </si>
  <si>
    <t>SECRETARÍA DISTRITAL DEL HÁBITAT - SDHT</t>
  </si>
  <si>
    <t>SUBSECRETARÍA DE PLANEACIÓN Y POLÍTICA</t>
  </si>
  <si>
    <t xml:space="preserve">SISTEMA DE INFORMACIÓN DEL HÁBITAT </t>
  </si>
  <si>
    <t>Cuadro</t>
  </si>
  <si>
    <t>Nombre indicador</t>
  </si>
  <si>
    <t>INDICADORES INFORMACIÓN SECTORIAL BOGOTÁ D.C</t>
  </si>
  <si>
    <t>1. INDICADORES DE CONSTRUCCIÓN DE VIVIENDA - BOGOTÁ D.C</t>
  </si>
  <si>
    <t>Variación mensual</t>
  </si>
  <si>
    <t xml:space="preserve">Metadato de la Operación Estadística                                                                  </t>
  </si>
  <si>
    <t>Subsecretaría de Planeación y Política</t>
  </si>
  <si>
    <t>Subdirección de Información Sectorial</t>
  </si>
  <si>
    <t>Total Viviendas</t>
  </si>
  <si>
    <t>Gráfica 1</t>
  </si>
  <si>
    <t xml:space="preserve">Año </t>
  </si>
  <si>
    <t>Mes</t>
  </si>
  <si>
    <t>Índice y variaciones. Índice de costos de la construcción de vivienda - Bogotá</t>
  </si>
  <si>
    <t>Índice y variaciones. Índice de costos de la construcción de vivienda - Nacional</t>
  </si>
  <si>
    <t>ICCV Bogotá</t>
  </si>
  <si>
    <t>Variación</t>
  </si>
  <si>
    <t>Materiales Bogotá</t>
  </si>
  <si>
    <t>Mano de Obra Bogotá</t>
  </si>
  <si>
    <t>Equipo Bogotá</t>
  </si>
  <si>
    <t>ICCV Nacional</t>
  </si>
  <si>
    <t>Gráfica 2</t>
  </si>
  <si>
    <t>ICCV - VIS Bogotá</t>
  </si>
  <si>
    <t>VIS</t>
  </si>
  <si>
    <t>Materiales Bogotá - VIS</t>
  </si>
  <si>
    <t>Mano de Obra Bogotá - VIS</t>
  </si>
  <si>
    <t>Equipo Bogotá - VIS</t>
  </si>
  <si>
    <t>ICCV BOGOTÁ</t>
  </si>
  <si>
    <t>Desagregación por Clase de Vivienda</t>
  </si>
  <si>
    <t>Total Clase de Vivienda</t>
  </si>
  <si>
    <t>Unifamiliar</t>
  </si>
  <si>
    <t>Multifamiliar</t>
  </si>
  <si>
    <t>Estructura de Clasificación ICCV</t>
  </si>
  <si>
    <t>Total</t>
  </si>
  <si>
    <t>Mano De Obra</t>
  </si>
  <si>
    <t>Maquinaria Y Equipo</t>
  </si>
  <si>
    <t>Medidas</t>
  </si>
  <si>
    <t>Meses</t>
  </si>
  <si>
    <t>Indice Mensual</t>
  </si>
  <si>
    <t>Variación Mensual</t>
  </si>
  <si>
    <t>Variación Año Corrido</t>
  </si>
  <si>
    <t>Variación Doce Meses</t>
  </si>
  <si>
    <t>ICCV - Octubre 2016</t>
  </si>
  <si>
    <t>Acumulado Anual</t>
  </si>
  <si>
    <t>Materiales Para Cimentacion Y Estructuras</t>
  </si>
  <si>
    <t>Materiales Para Instalaciones Hidraulicas Y Sanit.</t>
  </si>
  <si>
    <t>Materiales Para Instalaciones Electricas Y De G</t>
  </si>
  <si>
    <t>Materiales Para Mamposteria</t>
  </si>
  <si>
    <t>Materiales Para Cubiertas</t>
  </si>
  <si>
    <t>Materiales Para Pisos Y Enchapes</t>
  </si>
  <si>
    <t>Materiales Para Carpinterias De Madera</t>
  </si>
  <si>
    <t>Materiales Para Carpinterias Metalica</t>
  </si>
  <si>
    <t>Materiales Para Cerraduras, Vidrios, Espejos Y P.</t>
  </si>
  <si>
    <t>Materiales Para Pintura</t>
  </si>
  <si>
    <t>Materiales Para Obras Exteriores</t>
  </si>
  <si>
    <t>Maquinaria Y Equipos De Construcciàn</t>
  </si>
  <si>
    <t>Índice Total Colombia</t>
  </si>
  <si>
    <t xml:space="preserve">Anual </t>
  </si>
  <si>
    <t>Clase Vivienda</t>
  </si>
  <si>
    <t>Variación anual</t>
  </si>
  <si>
    <t>Cuadro 6</t>
  </si>
  <si>
    <t>1.1 Índice de Costos de la Construcción de Obras Civiles - ICOCIV</t>
  </si>
  <si>
    <t>Método de recolección o acopio</t>
  </si>
  <si>
    <t>Anual*</t>
  </si>
  <si>
    <t>Índice de Costos de la Construcción de Edificacione - ICOCED</t>
  </si>
  <si>
    <t>Acceso a construcción de edificaciones</t>
  </si>
  <si>
    <t>A partir de 1972 y en virtud de su objetivo misional, el DANE se encargó de diseñar un índice de costos,  una operación estadística que permitió medir las variaciones promedio de los precios de los insumos  usados en la construcción de la vivienda. Desde esta fecha, el indicador diseñado y reconocido como  Índice de costos de la construcción de vivienda (ICCV), ha sido objeto de cuatro actualizaciones 
metodológicas.
Desde enero de 1972 y hasta diciembre de 1979, el índice incluía dentro de su cobertura geográfica un  total de diez ciudades: Barranquilla, Bogotá, Bucaramanga, Cali, Cartagena, Cúcuta, Manizales, Medellín,  Neiva y Pasto. Durante este periodo el índice consideraba la vivienda unifamiliar, incluyendo los costos directos e indirectos, lo que le permitía obtener resultados para 76 categorías de materiales, tres de mano de obra y cuatro más relacionadas con los costos indirectos.
Posteriormente y para el periodo comprendido entre enero de 1980 y marzo de 1989, el índice amplio a once ciudades su cobertura geográfica: Armenia, Barrancabermeja, Ibagué, Montería, Popayán, Pereira,  Santa Marta, Sincelejo, Tunja, Valledupar y Villavicencio; al tiempo que agregó la medición de la  construcción de la vivienda multifamiliar, limitando la canasta a los costos directos, exclusivamente. Es importante mencionar que el desarrollo de estos ajustes fue logrado gracias al convenio administrativo celebrado entre el DANE, la Cámara Colombiana de la Construcción (Camacol) y el Centro de Estudios de la Construcción y el Desarrollo Urbano Regional (CENAC), que permitió contar con los recursos financieros y técnicos requeridos.
A partir de abril de 1989 y hasta diciembre de 1999 estuvo vigente la tercera revisión metodológica  aplicada al índice. En total, el indicador contaba con trece ciudades en su cobertura geográfica: Armenia, Barranquilla, Bogotá, Bucaramanga, Cali, Cartagena, Cúcuta, Ibagué, Manizales, Medellín, Neiva, Pasto y  Pereira, quienes representaban buena parte de la dinámica constructiva de la época. El índice incluía la  vivienda unifamiliar y multifamiliar y los costos directos, exclusivamente. De esta forma, el indicador incluía un total de 117 categorías de materiales, cuatro relacionadas con la mano de obra, siete de equipos y  cinco de herramientas menores.
Desde enero de 2000 fue presentada la cuarta revisión metodológica, que permitió incorporar la variante reconocida en el contexto internacional y relacionada con el diseño de un índice con dos niveles: uno fijo  que permite describir la estructura constructiva general de la vivienda, además de uno flexible, que  permite seleccionar los artículos representativos de los costos incluidos en dicha estructura y que pueden  ser ajustados rápidamente, con el fin de mantener vigente el diseño del índice (variante incorporada en  el IPC a cargo del DANE, a partir de enero de 1999). 
El índice fue objeto además, de una actualización general de la estructura que permitió la agregación de  información y contar con resultados individuales para la vivienda multifamiliar, unifamiliar y Vivienda de  interés social (VIS). El indicador además, permitía observar la variación promedio de los precios para un total de 100 insumos (mínimo nivel agregativo publicado).
Finalmente, y considerando la necesidad de actualizar los ponderadores que reflejen la dinámica entre los  dominios geográficos, las estructuras entre tipos de construcciones, los destinos y capítulos constructivos  y la necesidad de actualización metodológica del ICCV, así como la revisión metodológica implementada  por el DANE en la temática de la construcción, el Departamento inició desde enero de 2022 la producción y difusión de resultados para un nuevo indicador: Índice de Costos de la Construcción de Edificaciones
(ICOCED). 
El ICOCED permite conocer la variación promedio de los precios de los insumos requeridos en la  construcción un total de diez destinos, incluyendo tanto las edificaciones residenciales (alcance temático  del ICCV), como no residenciales. A partir de la medición de las variaciones de precios para las estructuras constructivas de las edificaciones  (no solo de la vivienda), es posible contar con resultados en el marco de la difusión del ICOCED, que  produce información para una gama más amplia que la dispuesta por su antecesor directo, el ICCV. El  ICOCED permite conocer resultados para el total, para las edificaciones residenciales y las edificaciones  no residenciales, para cada uno de los destinos incluidos (diez en total), según sistema, capítulo y subcapítulo constructivo, así como desagregando los resultados para la edificación residencial en vivienda  VIS y no VIS. El índice también permite conocer variaciones agregadas según insumos, grupos y subgrupos de costos para el total nacional. 
Dentro de las novedades incorporadas en el ICOCED se encuentra el seguimiento de los precios para los  servicios a todo costo en la construcción (grupo de costo) más importantes, así como la definición de artículos cuyo precio es conformado a nivel nacional, regional y local, lo que a su vez, le permite al índice  contar con resultados para un total de 19 dominios geográficos.  Es importante denotar como la información estructural que permitió la conformación de los 19 dominios  geográficos hace referencia a la estructura constructiva observada en un total de 57 municipios (que en general presentan una ciudad principal o capital de departamento acompañadas de sus municipios vinculados o relacionados).</t>
  </si>
  <si>
    <t xml:space="preserve">Calcular la variación promedio de los precios de una canasta representativa de los insumos requeridos en la construcción de edificaciones en el país con periodicidad mensual. </t>
  </si>
  <si>
    <t>• Construir y actualizar la canasta representativa de los insumos requeridos en la construcción de edificaciones en 57 municipios del país.
• Definir las fuentes informantes para realizar el seguimiento de precios.
• Diseñar y desarrollar el operativo de recolección para garantizar el seguimiento del comportamiento de precios.
• Analizar la variación promedio de los precios para la canasta representativa de los insumos  requeridos en la construcción de edificaciones.
• Analizar la variación promedio de los precios de los servicios especializados de la construcción a través de unas especificaciones de seguimiento parametrizadas. 
• Verificar la coherencia de la información recolectada con el fin de garantizar el seguimiento del cambio puro de los precios y los resultados obtenidos para su difusión</t>
  </si>
  <si>
    <t>Alcance 
temático</t>
  </si>
  <si>
    <t>El ICOCED permite medir la variación promedio mensual de los precios de una canasta representativa de los costos de la construcción de edificaciones (residencial y no residencial) en el país, incluyendo los servicios especializados de la construcción.  Teniendo en cuenta la temática objeto de la operación estadística (construcción de edificaciones), el 
indicador refleja variaciones promedio para el total y para 57 municipios, agregados en 19 dominios  geográficos e incluye los costos exclusivamente (excluyendo los gastos). Para cada uno de los destinos  incluidos permite conocer las variaciones según sistema, capitulo y subcapítulo constructivo, así como  desagregar los resultados para la edificación residencial en vivienda VIS y no VIS. A su vez, presenta las  variaciones agregadas según insumos, grupos y subgrupos de costos para el total nacional. De otro lado y teniendo en cuenta que la variable de interés en el indicador hace referencia a la variación  del precio, el ICOCED no tiene por objetivo inferir los niveles de precio (valores) de los bienes y servicios  incluidos en la canasta de seguimiento o determinar el monto total del costo de la construcción. A su vez, cabe señalar que no incluye la construcción de obras civiles, cuya variación de precios es medida en el índice de costos de la construcción de obras civiles (ICOCIV).</t>
  </si>
  <si>
    <t>Los conceptos que permiten comprender el alcance y los resultados de la operación estadística son los  siguientes:  Capítulos Constructivos: corresponde a los diferentes procesos que se tienen que llevar a cabo para  construir una edificación. Dentro de estos se encuentran: preliminares, excavación y cimentación, estructura  y cubierta, mampostería y pañetes, acabados tipo 1, acabados tipo 2 y acabados tipo 3. (Departamento  Administrativo Nacional de Estadísticas (DANE). Adaptado del Censo de Edificaciones (CEED)). Subcapítulo constructivo: hace referencia a actividades específicas que hacen parte de un capítulo constructivo y que están relacionadas con uno o varios elementos constructivos o materiales que, al terminarse, configuran un elemento o componente importante para el buen uso y funcionamiento de la edificación. Los subcapítulos pueden realizarse de manera independiente unos de otros, porque es posible que dentro de la programación y ejecución de la obra se destinen equipos, herramientas, materiales y/o  mano de obra dedicadas exclusivamente a estas actividades. Concepto propio de la operación estadística. (Departamento Administrativo Nacional de estadísticas – DANE). (s.f.) Adaptado de Censo de Edificaciones  (CEED)).
Costo: corresponde al valor que se da a un consumo de factores de producción dentro de la realización de un bien o un servicio como actividad económica. (Concepto propio de la operación estadística. DANE s.f.)
Materiales de obra: este grupo comprende todos los insumos que son comprados por el constructor para realizar los subprocesos productivos, en ellos encontramos los productos elaborados o materias primas sin  transformar que se incorporan definitivamente en la obra civil en un único proceso productivo. (Concepto propio de la operación estadística. DANE s.f.) Mano de obra: este gasto básico comprende al personal requerido para realizar el esfuerzo humano  solicitado en las diferentes etapas para realizar los subprocesos productivos, en ellos encontramos obreros,  oficiales, maestros, jardineros, vigilantes de obra, ingenieros, topógrafos y cuadrillas de obra según la  especialidad. (Concepto propio de la operación estadística. DANE s.f.) Equipo: este grupo de costos comprende todos los elementos electromecánicos, cuyas dimensiones no requieren de un transporte especial tal como cama-bajas o escoltas, sino que son de fácil transporte. Su función y diseño son esencialmente para facilitar las actividades del personal de la obra, entre ellos se  encuentra la estación de topografía, la pluma grúa o el vibrador para concreto. Por lo anterior, el costo de  equipo para realizar una unidad de obra es estimado con base en la tarifa hora de dicho equipo y el  rendimiento. La tarifa hora es el precio calculado por la labor desarrollada de una máquina o equipo en esta  unidad de tiempo, e incluye todos los gastos en que incurre el propietario del elemento, como son el costo  de propiedad, el costo de operación y el costo administrativo, todo esto debe estar reflejado en la tarifa de  alquiler. (Concepto propio de la operación estadística. DANE s.f.) Equipos especiales para obra: este grupo comprende todos los equipos que son comprados por el  constructor con alto grado de especialización que se instalan en la obra definitivamente haciendo parte de  la infraestructura del proyecto y son necesarios para el correcto funcionamiento de sus instalaciones y  respectivo uso. Como ejemplo de estos equipos especiales de obra encontramos los ascensores, micro y macro medidores, subestaciones eléctricas, grúas de pórticos, aire acondicionado, semáforos, entre otros. 
(Concepto propio de la operación estadística. DANE s.f.) Grupo de costos: son todos aquellos gastos que corresponden a los recursos que se incorporan físicamente  a la obra relacionados con los procesos de la construcción de obras de edificaciones, como, por ejemplo:  materiales, equipos especiales para obra, mano de obra, equipo, transporte, maquinaria y herramienta menor. (Concepto propio de la operación estadística. DANE s.f.) Adaptado para indicador de costos de construcción para edificaciones (ICOCED)).
Herramienta menor: este grupo comprende todos los insumos o elementos que son alquilados o comprados por el constructor para realizar los subprocesos productivos, en ellos encontramos herramienta de mano que emplean los trabajadores en la construcción, que son más propensas al desgaste por su respectivo uso. (Concepto propio de la operación estadística. DANE s.f.) Insumo: corresponde a un bien y/o servicio definible que compran los constructores o agentes que realizan construcción de edificaciones, para el desarrollo de su objeto social o de su actividad económica. La lista de insumos compone la canasta fija cuya variación de precios es el fin del Índice de Costos de Construcción de Edificaciones (ICOCED).
Maquinaria: este grupo comprende todos los insumos o elementos que son alquilados o comprados por el constructor para realizar los subprocesos productivos, en ellos encontramos maquinarias y equipos de grandes dimensiones, tales como la retroexcavadora, vibro compactador y demás maquinaria que por su complejidad o dimensiones necesitan un transporte especial requiriendo para este una maniobra con maquinaria, vehículos auxiliares como escoltas y camas bajas para su llegada a la obra. (Concepto propio de la operación estadística. DANE s.f.)
Transporte: este grupo de costos comprende todos los gastos en que incurre el constructor o contratista para desplazar los diferentes insumos, equipos, maquinaria, personal o desperdicios tanto desde como hacia la obra. Es un costo independiente y es el que más presenta variaciones en los proyectos de edificaciones y obras civiles dependiendo de la ubicación geográfica. Los transportes son estimados con base en las distancias recorridas, el volumen o peso transportado y la tarifa hora fijada. En algunos equipos y materiales el valor del transporte se le agrega a estos, por lo cual se denomina, “puesto en obra”. (Concepto propio de la operación estadística. DANE s.f.)
Edificación: es una construcción independiente y separada, compuesta por uno o más espacios en su interior Independiente, porque tiene acceso directo desde la vía pública, caminos, senderos o a través de espacios de circulación común (corredores o pasillos, escaleras, patios). Separada, porque tiene paredes, sin importar el material utilizado para su construcción, que la delimitan y diferencian de otras. Una edificación puede tener varias entradas y generalmente está cubierta por un techo (tomado de Revisión - Organización de las Naciones Unidas (ONU), 1998) Principios y recomendaciones para los censos de población y vivienda).
Destino residencial: es la edificación que contiene unidades habitacionales estructuralmente separadas e independientes, ocupadas o destinadas a ser ocupadas por una familia o grupo de personas familiares o no, que viven juntos, o por una persona que vive sola. La unidad de vivienda puede ser una casa o un apartamento. (Departamento Administrativo Nacional de Estadísticas (DANE). Adaptado de Vivienda VIS y no VIS).
Destino no residencial: las actividades relacionadas con la construcción de edificaciones con destino no residencial como, por ejemplo, bodegas, locales agropecuarios, fábricas, plantas industriales, talleres, edificios de oficinas, bancos, locales comerciales, parqueaderos, estaciones de servicio, edificios para espectáculos públicos, colegios, etc. Las actividades relacionadas con la construcción de edificaciones con destino no residencial, que proporcionen alojamiento de corta duración como, por ejemplo, hoteles, restaurantes y análogos. (Departamento Administrativo Nacional de Estadística (DANE). Adaptado de la Clasificación Industrial Internacional Uniforme de todas las actividades Económicas Revisión 3 adaptada para Colombia CIIU Rev. 3 A.C).
Destino apartamentos: es una unidad de vivienda, que hace parte de una edificación mayor, en la cual hay otras unidades que generalmente son de vivienda. Tiene acceso directo desde el exterior o a través de pasillos, patios, corredores, escaleras, ascensores u otros espacios de circulación común. Dispone de servicio sanitario y cocina en su interior. En este tipo de vivienda, las personas que la habitan deben entrar y salir de ella sin pasar por áreas de uso exclusivo de otras viviendas. (Departamento Administrativo Nacional de Estadística (DANE). Censo Nacional de Población y Vivienda CNPV, Manual de Conceptos 2018).
Destino casas: es la edificación constituida por una sola unidad cuyo uso es el de vivienda, con acceso directo desde la vía pública o desde el exterior de la edificación El servicio sanitario y la cocina pueden estar o no dentro de ella. También se consideran casas aquellas en donde el garaje, la sala o alguna habitación se destinan para uso económico. Ejemplos: son unidades de vivienda de este tipo las casas adosadas de la mayoría de las urbanizaciones, las casas de conjuntos cerrados, los chalets, las cabañas, las viviendas de desecho (tugurios), las casas que tienen el baño y la cocina en el solar (Fincas). (Naciones Unidas (UN). 
Adaptado de Principios y recomendaciones para los censos de población y vivienda Revisión 12010).Destino administración pública: edificios destinados al ejercicio de la función pública como despachospara tribunales y juzgados, cárceles y penitenciarías, dependencias para las fuerzas militares, entre otros. Adaptación de la Metodología de obras en Edificaciones. Instituto Nacional de Estadística – España. 
Recuperado de http://www.fomento.gob.es/MFOM/LANG_CASTELLANO/ATENCION_CIUDADANO/INFORMACION_ESTAD ISTICA/Construccion/ObrasEdificacion/y Metodología encuesta de edificación mensual, INE Chile, diciembre de 2007.Recuperado de https://webanterior.ine.cl/.Destino Hospitales y centros asistenciales: edificaciones que se destinan principalmente a proveer cuidados de la salud hospitalarios o institucionales tales como hospitales, puestos de salud, clínicas, sanatorios, ancianatos, orfanatos, para la ciudad de Bogotá los CAMIS (Centros de Atención Médica  Inmediata) y otros similares. (Departamento Administrativo Nacional de Estadísticas (DANE). Adaptado de Censo de Edificaciones (CEED)). Destino hoteles: edificaciones diseñadas para prestar los servicios de hospedaje. Incluye moteles, residencias, paradores y (Departamento Administrativo Nacional de Estadística (DANE). (s.f.). Adaptado de 
Censo de Edificaciones (CEED)).
Destino bodegas: Edificaciones y estructuras para el almacenamiento y depósitos de tipo comercial. Se incluyen los silos. Es importante determinar que la estructura de la obra sea diseñada para este destino. (Departamento Administrativo Nacional de Estadística (DANE). (s.f.). Adaptado de Censo de Edificaciones (CEED)).
Destino comercio: espacios físicos destinados a la compra, venta y reventa de mercancía y a servicios como centros comerciales, tiendas, droguerías, restaurantes y estaciones de servicio. (Departamento Administrativo Nacional de Estadística (DANE). (s.f.). Adaptado de Censo de Edificaciones (CEED)). Destino educación: edificios que se destinan para uso directo en actividades de instrucción, que  proporcionan cursos de enseñanza académica y técnica, tales como escuelas, institutos, universidades, etc. Se incluyen también los museos, galerías de arte, bibliotecas, etc. (Departamento Administrativo Nacional de Estadística (DANE). (s.f.). Adaptado de Censo de Edificaciones (CEED)).
Destino oficina: edificios destinados al ejercicio de actividades profesionales o servicios financieros tales como oficinas de abogados, de ingenieros, bancos, corporaciones financieras, etc. (Departamento Administrativo Nacional de Estadística (DANE). (s.f.). Adaptado de Censo de Edificaciones (CEED)). 
Destino otros: edificios y estructuras destinadas a funciones religiosas, a edificios para clubes, salas de reuniones, cines, teatros, coliseos cubiertos, salones comunales y otros para el esparcimiento o actividades especiales que por definición no se encuentren ubicados en los anteriores destinos. (Departamento 
Administrativo Nacional de Estadísticas (DANE). Adaptado de Censo de Edificaciones (CEED)). Servicios especializados: uno de los fenómenos más importantes en la construcción, especialmente en la 
construcción de edificaciones son los servicios especializados o actividades a todo costo, el cual consiste en un proceso mediante el cual la constructora transfiere la responsabilidad de sus procesos constructivos a  una tercera persona para el desarrollo de una actividad o servicio, generalmente mediante la modalidad a  todo costo se incluyen todos los ítems necesarios para la ejecución de esta actividad, como lo son por  ejemplo los materiales, equipos, maquinaria, herramienta menor y transporte. (Departamento Administrativo Nacional de Estadística (Concepto propio de la operación estadística. DANE s.f.)
Sistema constructivo: hace referencia al conjunto de elementos y unidades que forman una organización funcional con una misión constructiva común, el conformar la estructura de una edificación. (Departamento Administrativo Nacional de Estadísticas (DANE). Adaptado de Censo de Edificaciones (CEED)).
Sistema aporticado (Pórticos): es un conjunto de vigas, columnas y, en algunos casos, diagonales, todos ellos interconectados entre sí por medio de conexiones o nudos que pueden ser, o no, capaces de transmitir momentos flectores de un elemento a otro. También se consideran dentro de este sistema constructivo los sistemas combinado y dual, los cuales, además de pórticos sin diagonales, integran muros estructurales o pórticos con diagonales para conformar el sistema estructural. El material más utilizado en este sistema constructivo es el concreto reforzado. (Tomada de NSR-10 Título A Requisitos generales de diseño y construcción sismo resistente. Capítulo A.13 Definiciones y nomenclatura. Numeral A.3.2.1 Tipos de Sistemas Estructurales).
Sistema mampostería confinada: sistema constructivo que consta de muros de mampostería enmarcados por elementos de confinamiento como vigas, columnas y cintas de amarre que permiten el funcionamiento adecuado de las viviendas de uno y dos pisos ante cargas laterales y verticales. Está conformado por muros estructurales dispuestos en dos direcciones ortogonales debidamente amarrados o trabados entre sí. Se utilizan para programas de máximo 15 viviendas y menos de 3.000 m2 de área construida. (Adaptada de 
NSR-10 Título E Casas de uno y dos pisos. Capítulo E.1 Introducción. Capítulo E.3 Mampostería confinada). Sistema mampostería estructural: la Mampostería Reforzada es una de las más utilizadas en Colombia, “Es la construcción con base en piezas de mampostería de perforación vertical, unidas por medio de mortero, reforzada internamente con barras y alambres de acero y que cumple los requisitos del capítulo D.7. Este sistema estructural se clasifica, para efectos de diseño sismo resistente, como uno de los sistemas con capacidad especial de disipación de energía en el rango inelástico (DES) cuando todas sus celdas se inyectan con mortero de relleno o cuando se cumpla con los requisitos adicionales de refuerzos mínimos descritos en D.7.2.1.1, y como uno de los sistemas con capacidad moderada de disipación de energía en el rango inelástico (DMO) cuando sólo se inyectan con mortero de relleno las celdas verticales que llevan refuerzo.” (Tomada de NSR-10 Título D Mampostería estructural. Numeral D.2.1.2 Mampostería reforzada).Sistema industrializado (Muros portantes): sistema constructivo que, mediante el uso de formaletas moduladas, generalmentemetálicas, permite agilizar la colocación del refuerzo y el vaciado del concreto para la conformación de muros y placas. (Adaptada de https://www.360enconcreto.com/blog/detalle/construccion-con-sistemas-industrializados. 
Complementada con NSR-10 Título A Requisitos generales de diseño y construcción sismo resistente. Numeral A.3.2.1 Tipos de Sistemas Estructurales.) Sistema estructura metálica: estructuras conformadas por elementos de acero estructural en cuya fabricación se utilicen perfiles laminados, o perfiles tubulares estructurales. También se consideran las estructuras conformadas por miembros estructurales cuya sección haya sido formada en frío, a partir de láminas, rollos, tiras o platinas de espesores menores a una pulgada. (Adaptado de NSR-10 Título F Estructura metálica. Capítulo F.2 Estructuras de acero con perfiles laminados, armados y tubulares estructurales. Capítulo F.2 Estructuras de acero con perfiles de lámina formada en frío).
Sistemas livianos (Prefabricados): es un método industrial de producción de elementos o partes de una construcción en planta o fábrica y su posterior instalación o montaje en la obra. Están conformados por elementos de materiales generalmente livianos como el PVC, aluminio, acero galvanizado, aglomerado de maderas y orgánico, fibrocemento, entre otros. Algunos de los más utilizados son los siguientes: Royalco, Steel Frame, Speed-Co, Colditec, y Plycem. Se utilizan para programas de máximo 15 viviendas y menos de  3.000 m2 de área construida. (Adaptada de NSR-10 Título E Casas de uno y dos pisos. Capítulo E.1  Introducción. Capítulo E.3 Mampostería confinada).
Sistemas (Otros): en esta clasificación se incluyen aquellos sistemas que no cumplen las condiciones descritas en los sistemas constructivos anteriores y entre éstos podemos encontrar: Guadua, Madera estructuras macizas, sistema de placas, bahareque encementado, etc. (Departamento Administrativo Nacional de Estadísticas (DANE). Adaptado de Censo de Edificaciones (CEED)).
Ponderación fija: el nivel fijo se distingue porque describe la estructura de publicación del índice a nivel de insumo y porque dado su nivel agregativo presenta por característica principal que la estructura de ponderaciones que lo identifica se sostiene durante el mediano plazo. (Departamento Administrativo Nacional de Estadísticas (DANE). Adaptado para indicador de costos de construcción para edificaciones (ICOCED)).
Ponderación flexible: corresponde a la estructura que permite agregar las variaciones de precio recolectadas en cada artículo. Además, se distingue porque la estructura permite la creación y sustitución de artículos, o permite actualizar el peso relativo a los artículos ya presentes en la canasta de seguimiento. (Departamento Administrativo Nacional de Estadísticas (DANE). Adaptado para indicador de costos de construcción para edificaciones (ICOCED)).
Número índice: cantidad que muestra los cambios de una magnitud en el tiempo o en el espacio. Las características importantes en la construcción de un número de índice son su cobertura, período de base,  sistema de ponderación y el método de promedio de observaciones (OECD, Metadata Common Vocabulary, 2006).
Variedad. Se refiere a un artículo individual, cuyo precio se acopia durante el periodo de recolección y que incluye el detalle de la especificación observado (Consumer 7rice index manual; FMI; 2020; traducción propia)
Vivienda de interés social (VIS): se entiende por viviendas de interés social aquellas que se desarrollen para garantizar el derecho a la vivienda de los hogares de menores ingresos En cada Plan Nacional de Desarrollo el Gobierno Nacional establecerá el tipo y precio máximo de las soluciones destinadas a estos hogares teniendo en cuenta, entre otros aspectos, las características del déficit habitacional, las posibilidades de acceso al crédito de los hogares, las condiciones de la oferta, el monto de recursos de crédito disponibles por parte del sector financiero y la suma de fondos del Estado destinados a los programas de vivienda En todo caso, los recursos en dinero o en especie que destinen el Gobierno Nacional, en desarrollo de obligaciones legales, para promover la vivienda de interés social se dirigirá prioritariamente a atender la población más pobre del país, de acuerdo con los indicadores de necesidades básicas insatisfechas y los resultados de los estudios de ingresos y gastos (Concepto estandarizado -Departamento Administrativo Nacional de Estadística (DANE) referente Ley 388 de 1997, Art 91.
Vivienda diferente de interés social (No VIS): vivienda cuyo valor supera los topes de precio establecidos para la Vivienda de Interés Social (VIS). El precio es superior a 135 SMMLV y de 150 SMMLV para aquellos municipios que hacen parte del Decreto 1467 de 2019. (Concepto estandarizado -Departamento Administrativo Nacional de Estadística (DANE) referente Decreto 1467 de 2019.</t>
  </si>
  <si>
    <t>Fuentes de datos</t>
  </si>
  <si>
    <t>Las fuentes del ICOCIV son primarias. Las fuentes informantes corresponden a personas naturales o jurídicas que ofertan los artículos incluidos en la canasta de seguimiento, a los constructores de edificaciones de 57 municipios del país. Se incluyen 5.600 fuentes aproximadamente.</t>
  </si>
  <si>
    <t>Parámetros</t>
  </si>
  <si>
    <t>Número índice</t>
  </si>
  <si>
    <t>Estándare estadísticos empleados</t>
  </si>
  <si>
    <t>• Nomenclatura de agregación y presentación de resultados Debido al carácter altamente especializado del ICOCED, así como la diversidad de destinos y los sistemas  constructivos y el nivel granularidad de los resultados presentados, el índice implementa una  nomenclatura de difusión propia, que le permite identificar diez destinos constructivos, siete sistemas  constructivos, ocho grupos de costo, 53 subgrupos, 93 insumos, seis capítulos constructivos y 27 subcapítulos constructivos. Igualmente, utiliza el estándar de la Clasificación Central de Productos -CPC – versión 2.0 A.C., para agregar los resultados por tipologías de obra: edificaciones residenciales y edificaciones no residenciales. 
El uso del estándar CPC proviene de la Clasificación Central de Productos en su versión 2.0 AC (Publicada por el DANE mediante la resolución 989 de 2013). El clasificador CPC es una clasificación central normalizada de productos, que incluye categorías para todos los productos que pueden ser objeto de transacción nacional o internacional o que pueden almacenarse. En ella están representados productos que son resultado de una actividad económica, incluidos los bienes transportables y los bienes no transportables. La CPC clasifica productos en categorías sobre la base de las propiedades físicas y la naturaleza intrínseca de los productos, así como el principio del origen industrial. La nomenclatura implementada por el índice para determinar las agregaciones según destino constructivo, sistema constructivo, grupo de costo, subgrupo e insumo, fueron construidas a partir del estudio de los presupuestos de proyectos de ingeniería civil, que permitieron la definición de la estructura de ponderaciones y selección de la canasta de seguimiento de precios.
• Divipola
El indicador utiliza el estándar DIVIPOLA para determinar las cargas de recolección, así como para agregar información y difundir resultados para 19 dominios geográficos en total (2 Nomenclatura publicada por el DANE y recuperada en octubre de 2020:  https://geoportal.dane.gov.co/geovisores/territorio/consulta-divipola-division-politico-administrativa-de-colombia/)</t>
  </si>
  <si>
    <t>Universo del estudio</t>
  </si>
  <si>
    <t>Población objetivo</t>
  </si>
  <si>
    <t>El diseño metodológico de los índices precisa la necesidad de definir al menos tres dimensiones de selección (consecuentemente, de universo y población objetivo):
a) El referido a los artículos incluidos en la canasta de seguimiento. Que corresponde a la selección de artículos incluidos en el seguimiento recurrente de la variación de precios.
b) El referido a las fuentes informantes de las variaciones de precios de los artículos incluidos en la canasta.
c) El referido a las variedades seleccionadas para hacer seguimiento de los precios.
A continuación el detalle del universo de estudio para cada dimensión descrita:
a) Corresponde a los bienes y servicios usados en la construcción de las edificaciones residenciales y edificaciones no residenciales ubicados en 57 municipios del país (Los 57 municipios presentan la mayor dinámica constructiva urbana al momento de la construcción de la estructura general del índice y que se refirieren a 19 capitales de departamento, acompañadas por los municipios en su área de influencia)
b) Corresponde a las personas naturales o jurídicas dedicados a la oferta de los bienes y servicios descritos en el punto anterior.
c) Corresponde a la totalidad de variedades ofertadas por las personas naturales o jurídicas dedicados a la oferta de los bienes y servicios descritos en el punto anterior</t>
  </si>
  <si>
    <t>La población objetivo se define en función de las tres dimensiones de selección del índice:
a) Corresponde a los bienes y servicios usados en la construcción de las edificaciones residenciales y edificaciones no residenciales ubicados en 57 municipios del país y listados en la canasta de seguimiento de precios en el índice.                         b) Corresponde a las personas naturales o jurídicas dedicadas a la oferta de los artículos incluidos en la canasta de seguimiento, ubicadas en 57 municipios del país, que cumplan con los criterios de inclusión para ser fuentes del índice.
c) Corresponde a las variedades seleccionadas para el seguimiento de precios, según el criterio de la más importante por nivel de ventas.</t>
  </si>
  <si>
    <t>Unidades estadísticas</t>
  </si>
  <si>
    <t>Tamaño de la muestra (si aplica)</t>
  </si>
  <si>
    <t>El diseño del índice define la recolección de un total de 296 artículos incluidos en la canasta de seguimiento. En promedio, se cuenta con 5.600 fuentes, que reportan información para 12.000 variedades, aproximadamente.</t>
  </si>
  <si>
    <t>Periodo de referencia</t>
  </si>
  <si>
    <t>La recolección se realiza mediante un operativo de campo, donde para la toma de precios se utiliza Dispositivos Móviles de Captura (DMC) que a su vez incorporan un formulario de recolección y se aplica la visita presencial como método prioritario de levantamiento. Cuando el recolector no puede tomar los precios por observación de los productos se realiza entrevista directa. Sin embargo, y previa verificación de las razones del trabajo de campo, la recolección puede ser realizada por medio de llamada telefónica o contacto virtual (correo electrónico).
La información incluida en la DMC se transmite regularmente a la plataforma Oracle destinada para este fin, que a su vez permite la agregación de información y los flujos de proceso de análisis subsecuentes.Para el caso de los artículos con recolección de precios promedio, el acopio se realiza vía correo electrónico, lo que permite contar con las variables definidas en un archivo Excel, recurrentemente compartido a las fuentes para facilitar la socialización del tipo de información requerida (aunque las respuestas remitidas por las fuentes pueden usar o no ese formato).</t>
  </si>
  <si>
    <t>Desagregación de resultados</t>
  </si>
  <si>
    <t>La información se difunde por medio del boletín técnico y anexos disponibles para el público en general, en la página oficial del DANE (http://www.dane.gov.co/).</t>
  </si>
  <si>
    <t>Índice de Costos de la Construcción de Edificacione  - Nacional</t>
  </si>
  <si>
    <t>índice y variaciones. Índice de Costos de la Construcción de Edificaciones</t>
  </si>
  <si>
    <t>Índice de Costos de la Construcción de Edificacione - Bogotá</t>
  </si>
  <si>
    <t>índice y variaciones. Índice de Costos de la Construcción de Edificacione</t>
  </si>
  <si>
    <t>NOTA: La diferencia en la suma de las variables obedece al sistema de aproximación en el nivel de dígitos trabajados en el índice.</t>
  </si>
  <si>
    <t>Índice Total Bogotá D.C AR*</t>
  </si>
  <si>
    <t>Fuente: DANE - Índice de Costos de la Construcción de Edificacione - ICOCED</t>
  </si>
  <si>
    <t>Otros*</t>
  </si>
  <si>
    <t>Participación</t>
  </si>
  <si>
    <r>
      <t xml:space="preserve">Variables de análisis:
</t>
    </r>
    <r>
      <rPr>
        <sz val="10"/>
        <color theme="1" tint="0.499984740745262"/>
        <rFont val="Times New Roman"/>
        <family val="1"/>
      </rPr>
      <t xml:space="preserve">La variable de análisis del índice corresponde a la variación de los precios de los artículos incluidos en su
canasta de seguimiento, aun cuando la publicación requiere la agregación de la información resultante, 
en el primer nivel fijo de la estructura: insumo.
</t>
    </r>
    <r>
      <rPr>
        <b/>
        <sz val="10"/>
        <color theme="1" tint="0.499984740745262"/>
        <rFont val="Times New Roman"/>
        <family val="1"/>
      </rPr>
      <t>Variables de clasificación:</t>
    </r>
    <r>
      <rPr>
        <sz val="10"/>
        <color theme="1" tint="0.499984740745262"/>
        <rFont val="Times New Roman"/>
        <family val="1"/>
      </rPr>
      <t xml:space="preserve">
El índice presenta sus resultados en el total (referido a la agregación de los 19 dominios geográficos) y para cada uno de los 19 dominios geográficos, para el ICOCED total, para la edificación residencial (discriminada a su vez en vivienda VIS y no VIS) y no residencial; para un total de diez destinos (casas, apartamentos, oficinas, comercio, bodegas, educación, hoteles, hospitales y centros asistenciales,  administración pública y otros destinos) y de acuerdo con el sistema, capitulo y subcapítulo constructivo. 
Igualmente, es posible obtener resultados para los insumos, subgrupos y grupos de costos. Es posible consultar los resultados para el índice total (agregación de los 19 dominios geográficos) según sistema constructivo e insumos; según capitulo constructivo e insumos; y según subcapítulo constructivo e insumos para el total nacional. Insumo se refiere al nivel más desagregado del índice y que por lo tanto agrega los promedios de las variaciones según artículo incluido en la canasta de seguimiento.
</t>
    </r>
    <r>
      <rPr>
        <b/>
        <sz val="10"/>
        <color theme="1" tint="0.499984740745262"/>
        <rFont val="Times New Roman"/>
        <family val="1"/>
      </rPr>
      <t>Variable calculada:</t>
    </r>
    <r>
      <rPr>
        <sz val="10"/>
        <color theme="1" tint="0.499984740745262"/>
        <rFont val="Times New Roman"/>
        <family val="1"/>
      </rPr>
      <t xml:space="preserve">
Promedio geométrico del cociente resultante entre el precio actual y del periodo anterior por variedad y promedio aritmético ponderado de números índices</t>
    </r>
  </si>
  <si>
    <r>
      <rPr>
        <b/>
        <sz val="10"/>
        <color theme="1" tint="0.499984740745262"/>
        <rFont val="Times New Roman"/>
        <family val="1"/>
      </rPr>
      <t>Unidad de observación:</t>
    </r>
    <r>
      <rPr>
        <sz val="10"/>
        <color theme="1" tint="0.499984740745262"/>
        <rFont val="Times New Roman"/>
        <family val="1"/>
      </rPr>
      <t xml:space="preserve">
Corresponde a los artículos incluidos en la canasta de seguimiento, recolectados en las fuentes definidas por el indicador y respecto de las variedades seleccionadas.
</t>
    </r>
    <r>
      <rPr>
        <b/>
        <sz val="10"/>
        <color theme="1" tint="0.499984740745262"/>
        <rFont val="Times New Roman"/>
        <family val="1"/>
      </rPr>
      <t xml:space="preserve">Unidad de muestreo:
</t>
    </r>
    <r>
      <rPr>
        <sz val="10"/>
        <color theme="1" tint="0.499984740745262"/>
        <rFont val="Times New Roman"/>
        <family val="1"/>
      </rPr>
      <t xml:space="preserve">Corresponde a las fuentes definidas por el indicador para rendir la información de los artículos seleccionados en la canasta y variedades en seguimiento.
</t>
    </r>
    <r>
      <rPr>
        <b/>
        <sz val="10"/>
        <color theme="1" tint="0.499984740745262"/>
        <rFont val="Times New Roman"/>
        <family val="1"/>
      </rPr>
      <t>Unidad de análisis</t>
    </r>
    <r>
      <rPr>
        <sz val="10"/>
        <color theme="1" tint="0.499984740745262"/>
        <rFont val="Times New Roman"/>
        <family val="1"/>
      </rPr>
      <t xml:space="preserve">
Agrupaciones de las variaciones de precios de las variedades en seguimiento y de los artículos incluidos en la canasta, hasta llegar a la agregación de insumo.</t>
    </r>
  </si>
  <si>
    <r>
      <rPr>
        <b/>
        <sz val="10"/>
        <color theme="1" tint="0.499984740745262"/>
        <rFont val="Times New Roman"/>
        <family val="1"/>
      </rPr>
      <t>Desagregación geográfica ICOCED</t>
    </r>
    <r>
      <rPr>
        <sz val="10"/>
        <color theme="1" tint="0.499984740745262"/>
        <rFont val="Times New Roman"/>
        <family val="1"/>
      </rPr>
      <t xml:space="preserve"> total nacional y para 19 dominios geográficos (Valle del Aburrá, Barranquilla, Bogotá, Cartagena, Tunja, Manizales, Popayán, Valledupar, Montería, Neiva, Santa Marta, Villavicencio, Pasto,  Cúcuta, Armenia, Pereira, Bucaramanga, Ibagué y Cali).
</t>
    </r>
    <r>
      <rPr>
        <b/>
        <sz val="10"/>
        <color theme="1" tint="0.499984740745262"/>
        <rFont val="Times New Roman"/>
        <family val="1"/>
      </rPr>
      <t xml:space="preserve">Desagregación temática: </t>
    </r>
    <r>
      <rPr>
        <sz val="10"/>
        <color theme="1" tint="0.499984740745262"/>
        <rFont val="Times New Roman"/>
        <family val="1"/>
      </rPr>
      <t>Números índices, variaciones y contribuciones para el total y según dos clases CPC (edificaciones residenciales y no residenciales), diez destinos constructivos, siete sistemas constructivos, seis capítulos  constructivos, 27 subcapítulos constructivos, ocho grupos de costo, 53 subgrupos de costos y 93 insumos.</t>
    </r>
  </si>
  <si>
    <r>
      <rPr>
        <b/>
        <sz val="9"/>
        <rFont val="Times New Roman"/>
        <family val="1"/>
      </rPr>
      <t>**</t>
    </r>
    <r>
      <rPr>
        <sz val="9"/>
        <rFont val="Times New Roman"/>
        <family val="1"/>
      </rPr>
      <t xml:space="preserve"> Los resultados presentados por el ICOCED a partir de enero 2022, para el total de las edificaciones residenciales, son enlazados con los resultados históricos del total ICCV difundidos hasta diciembre 2021. </t>
    </r>
  </si>
  <si>
    <r>
      <rPr>
        <b/>
        <sz val="9"/>
        <rFont val="Times New Roman"/>
        <family val="1"/>
      </rPr>
      <t>***</t>
    </r>
    <r>
      <rPr>
        <sz val="9"/>
        <rFont val="Times New Roman"/>
        <family val="1"/>
      </rPr>
      <t xml:space="preserve"> Las contribuciones se refieren a los aportes en puntos porcentuales, de las edificaciones residenciales (total y por dominios geográficos) al ICOCED total.</t>
    </r>
  </si>
  <si>
    <r>
      <rPr>
        <b/>
        <sz val="10"/>
        <color theme="1"/>
        <rFont val="Times New Roman"/>
        <family val="1"/>
      </rPr>
      <t xml:space="preserve">AR*: </t>
    </r>
    <r>
      <rPr>
        <sz val="10"/>
        <color theme="1"/>
        <rFont val="Times New Roman"/>
        <family val="1"/>
      </rPr>
      <t>Bogotá, D.D., Cajicá, Chía, Cota, Facatativá, Fusagasugá, Funza, La Calera, Madrid, Mosquera, Soacha, Sopó, Zipaquirá. (La Región Metropolitana fue creada por el Acto Legislativo 02 del 22 de julio de 2020 que modifica el artículo 325. Este artículo señala la creación de una Región Metropolitana Bogotá – Cundinamarca, “Como entidad administrativa de asociatividad regional de régimen especial, con el objeto de garantizar la ejecución de planes y programas de desarrollo sostenible y la prestación oportuna y eficiente de los servicios a su cargo. El Distrito Capital, la Gobernación de Cundinamarca y los municipios de Cundinamarca podrán asociarse a esta región cuando compartan dinámicas territoriales, ambientales, sociales o económicas”).</t>
    </r>
  </si>
  <si>
    <t>Índice de Costos de la Construcción de Edificacione - Bogotá AR*</t>
  </si>
  <si>
    <t>Concreto común</t>
  </si>
  <si>
    <t>Acero corrugado</t>
  </si>
  <si>
    <t>Cemento</t>
  </si>
  <si>
    <t>Grava</t>
  </si>
  <si>
    <t>Arena</t>
  </si>
  <si>
    <t>Malla</t>
  </si>
  <si>
    <t>Enchape</t>
  </si>
  <si>
    <t>Concreto bombeable</t>
  </si>
  <si>
    <t>Puertas</t>
  </si>
  <si>
    <t>Ventanería</t>
  </si>
  <si>
    <t>Mortero</t>
  </si>
  <si>
    <t>Otros concretos</t>
  </si>
  <si>
    <t>Bloques</t>
  </si>
  <si>
    <t>Yeso</t>
  </si>
  <si>
    <t>Profesional</t>
  </si>
  <si>
    <t>Índices y variaciones. Mano De Obra - Principales insumos</t>
  </si>
  <si>
    <t>Índices y variaciones. Materiales de Construcción - Principales insumos</t>
  </si>
  <si>
    <t>Cuadrilla</t>
  </si>
  <si>
    <t>Índices Equipos De Construcción - Bogotá D.C</t>
  </si>
  <si>
    <t>Índices y variaciones. Equipo - Principales insumos</t>
  </si>
  <si>
    <t>Formaleta y accesorios</t>
  </si>
  <si>
    <t>Equipos de concreto</t>
  </si>
  <si>
    <t>Andamios</t>
  </si>
  <si>
    <t>Equipos de compresión</t>
  </si>
  <si>
    <t>*Otros: Equipo Especial Para Obra, Maquinaria, Transporte, Servicios Especializados De La Construccion y Herramienta Menor</t>
  </si>
  <si>
    <t>Nota: Los datos desagregados para Bogotà fueron publicados desde abril de 2022</t>
  </si>
  <si>
    <t>Nota: Los datos desagregados para Bogotà fueron publicados desde febrero de 2022</t>
  </si>
  <si>
    <t>Actualización: Diciembre de 2022</t>
  </si>
  <si>
    <t>Equipo</t>
  </si>
  <si>
    <t>2022 (Enero) - 2023 (Abril)</t>
  </si>
  <si>
    <t>Variación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</si>
</sst>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_-* #,##0.00\ [$€]_-;\-* #,##0.00\ [$€]_-;_-* &quot;-&quot;??\ [$€]_-;_-@_-"/>
  </numFmts>
  <fonts count="73">
    <font>
      <sz val="11"/>
      <color theme="1"/>
      <name val="Calibri"/>
      <family val="2"/>
      <scheme val="minor"/>
    </font>
    <font>
      <sz val="10"/>
      <name val="Arial"/>
      <family val="2"/>
    </font>
    <font>
      <sz val="10"/>
      <name val="Arial"/>
      <family val="2"/>
    </font>
    <font>
      <sz val="11"/>
      <color indexed="8"/>
      <name val="Calibri"/>
      <family val="2"/>
    </font>
    <font>
      <sz val="10"/>
      <name val="Arial"/>
      <family val="2"/>
    </font>
    <font>
      <b/>
      <sz val="14"/>
      <color indexed="8"/>
      <name val="Calibri"/>
      <family val="2"/>
    </font>
    <font>
      <sz val="10"/>
      <name val="Arial"/>
      <family val="2"/>
    </font>
    <font>
      <sz val="10"/>
      <name val="Arial"/>
      <family val="2"/>
    </font>
    <font>
      <sz val="10"/>
      <name val="Arial"/>
      <family val="2"/>
    </font>
    <font>
      <sz val="11"/>
      <color theme="1"/>
      <name val="Calibri"/>
      <family val="2"/>
      <scheme val="minor"/>
    </font>
    <font>
      <u/>
      <sz val="11"/>
      <color theme="10"/>
      <name val="Calibri"/>
      <family val="2"/>
    </font>
    <font>
      <sz val="10"/>
      <name val="Arial"/>
      <family val="2"/>
    </font>
    <font>
      <b/>
      <sz val="10"/>
      <color theme="1"/>
      <name val="Calibri"/>
      <family val="2"/>
      <scheme val="minor"/>
    </font>
    <font>
      <b/>
      <sz val="11"/>
      <color theme="1"/>
      <name val="Calibri"/>
      <family val="2"/>
      <scheme val="minor"/>
    </font>
    <font>
      <sz val="10"/>
      <color theme="1"/>
      <name val="Arial Unicode MS"/>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0" tint="-0.499984740745262"/>
      <name val="Gill Sans MT"/>
      <family val="2"/>
    </font>
    <font>
      <sz val="12"/>
      <color theme="0" tint="-0.34998626667073579"/>
      <name val="Gill Sans MT"/>
      <family val="2"/>
    </font>
    <font>
      <b/>
      <sz val="12"/>
      <color theme="0" tint="-0.499984740745262"/>
      <name val="Gill Sans MT"/>
      <family val="2"/>
    </font>
    <font>
      <sz val="11"/>
      <color theme="0" tint="-0.499984740745262"/>
      <name val="Gill Sans MT"/>
      <family val="2"/>
    </font>
    <font>
      <b/>
      <sz val="14"/>
      <color theme="1" tint="0.34998626667073579"/>
      <name val="Gill Sans MT"/>
      <family val="2"/>
    </font>
    <font>
      <sz val="11"/>
      <color rgb="FF00B0F0"/>
      <name val="Calibri"/>
      <family val="2"/>
      <scheme val="minor"/>
    </font>
    <font>
      <sz val="16"/>
      <color rgb="FF00B0F0"/>
      <name val="Calibri"/>
      <family val="2"/>
      <scheme val="minor"/>
    </font>
    <font>
      <b/>
      <sz val="14"/>
      <color rgb="FF00B0F0"/>
      <name val="Gill Sans MT"/>
      <family val="2"/>
    </font>
    <font>
      <u/>
      <sz val="11"/>
      <color theme="10"/>
      <name val="Gill Sans MT"/>
      <family val="2"/>
    </font>
    <font>
      <b/>
      <sz val="11"/>
      <color theme="0"/>
      <name val="Gill Sans MT"/>
      <family val="2"/>
    </font>
    <font>
      <b/>
      <sz val="13"/>
      <color theme="0" tint="-0.499984740745262"/>
      <name val="Gill Sans MT"/>
      <family val="2"/>
    </font>
    <font>
      <b/>
      <i/>
      <sz val="12"/>
      <color theme="0" tint="-0.499984740745262"/>
      <name val="Gill Sans MT"/>
      <family val="2"/>
    </font>
    <font>
      <b/>
      <u/>
      <sz val="11"/>
      <color theme="0" tint="-0.499984740745262"/>
      <name val="Gill Sans MT"/>
      <family val="2"/>
    </font>
    <font>
      <sz val="9"/>
      <color theme="1"/>
      <name val="Arial"/>
      <family val="2"/>
    </font>
    <font>
      <sz val="9"/>
      <color theme="1"/>
      <name val="Arial "/>
    </font>
    <font>
      <b/>
      <sz val="10"/>
      <color theme="1"/>
      <name val="Arial Unicode MS"/>
      <family val="2"/>
    </font>
    <font>
      <b/>
      <sz val="16"/>
      <color rgb="FF69BC95"/>
      <name val="Gill Sans MT"/>
      <family val="2"/>
    </font>
    <font>
      <b/>
      <sz val="14"/>
      <color rgb="FF69BC95"/>
      <name val="Gill Sans MT"/>
      <family val="2"/>
    </font>
    <font>
      <sz val="8"/>
      <name val="Calibri"/>
      <family val="2"/>
      <scheme val="minor"/>
    </font>
    <font>
      <b/>
      <u/>
      <sz val="11"/>
      <color rgb="FF68BC94"/>
      <name val="Gill Sans MT"/>
      <family val="2"/>
    </font>
    <font>
      <b/>
      <sz val="11"/>
      <color rgb="FF68BC94"/>
      <name val="Calibri"/>
      <family val="2"/>
      <scheme val="minor"/>
    </font>
    <font>
      <sz val="11"/>
      <color theme="1"/>
      <name val="Times New Roman"/>
      <family val="1"/>
    </font>
    <font>
      <b/>
      <sz val="12"/>
      <color theme="1" tint="0.249977111117893"/>
      <name val="Times New Roman"/>
      <family val="1"/>
    </font>
    <font>
      <b/>
      <sz val="12"/>
      <color indexed="8"/>
      <name val="Times New Roman"/>
      <family val="1"/>
    </font>
    <font>
      <sz val="12"/>
      <color theme="1" tint="0.249977111117893"/>
      <name val="Times New Roman"/>
      <family val="1"/>
    </font>
    <font>
      <sz val="10"/>
      <color theme="1"/>
      <name val="Times New Roman"/>
      <family val="1"/>
    </font>
    <font>
      <b/>
      <sz val="11"/>
      <color theme="0"/>
      <name val="Times New Roman"/>
      <family val="1"/>
    </font>
    <font>
      <b/>
      <sz val="10"/>
      <color theme="1" tint="0.499984740745262"/>
      <name val="Times New Roman"/>
      <family val="1"/>
    </font>
    <font>
      <sz val="10"/>
      <color theme="1" tint="0.499984740745262"/>
      <name val="Times New Roman"/>
      <family val="1"/>
    </font>
    <font>
      <sz val="8"/>
      <color theme="1" tint="0.499984740745262"/>
      <name val="Times New Roman"/>
      <family val="1"/>
    </font>
    <font>
      <b/>
      <sz val="11"/>
      <color theme="1" tint="0.249977111117893"/>
      <name val="Times New Roman"/>
      <family val="1"/>
    </font>
    <font>
      <sz val="11"/>
      <color theme="1" tint="0.249977111117893"/>
      <name val="Times New Roman"/>
      <family val="1"/>
    </font>
    <font>
      <b/>
      <sz val="11"/>
      <name val="Times New Roman"/>
      <family val="1"/>
    </font>
    <font>
      <b/>
      <sz val="11"/>
      <color theme="1"/>
      <name val="Times New Roman"/>
      <family val="1"/>
    </font>
    <font>
      <b/>
      <sz val="10"/>
      <color indexed="8"/>
      <name val="Times New Roman"/>
      <family val="1"/>
    </font>
    <font>
      <b/>
      <sz val="10"/>
      <color theme="1"/>
      <name val="Times New Roman"/>
      <family val="1"/>
    </font>
    <font>
      <sz val="9"/>
      <color theme="1"/>
      <name val="Times New Roman"/>
      <family val="1"/>
    </font>
    <font>
      <sz val="9"/>
      <name val="Times New Roman"/>
      <family val="1"/>
    </font>
    <font>
      <b/>
      <sz val="9"/>
      <name val="Times New Roman"/>
      <family val="1"/>
    </font>
    <font>
      <b/>
      <sz val="11"/>
      <color indexed="8"/>
      <name val="Times New Roman"/>
      <family val="1"/>
    </font>
    <font>
      <b/>
      <sz val="9"/>
      <color theme="1"/>
      <name val="Times New Roman"/>
      <family val="1"/>
    </font>
    <font>
      <sz val="9"/>
      <name val="Segoe UI"/>
      <family val="2"/>
    </font>
    <font>
      <u/>
      <sz val="11"/>
      <color theme="10"/>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FF"/>
        <bgColor indexed="64"/>
      </patternFill>
    </fill>
    <fill>
      <patternFill patternType="solid">
        <fgColor rgb="FFF0F0F0"/>
        <bgColor indexed="64"/>
      </patternFill>
    </fill>
    <fill>
      <patternFill patternType="solid">
        <fgColor rgb="FFC0C0C0"/>
        <bgColor indexed="64"/>
      </patternFill>
    </fill>
    <fill>
      <patternFill patternType="solid">
        <fgColor rgb="FF69BC95"/>
        <bgColor indexed="64"/>
      </patternFill>
    </fill>
    <fill>
      <patternFill patternType="solid">
        <fgColor rgb="FF68BC94"/>
        <bgColor indexed="64"/>
      </patternFill>
    </fill>
    <fill>
      <patternFill patternType="solid">
        <fgColor rgb="FFD9D9D9"/>
        <bgColor rgb="FF000000"/>
      </patternFill>
    </fill>
  </fills>
  <borders count="5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top/>
      <bottom style="medium">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69BC95"/>
      </left>
      <right style="thin">
        <color rgb="FF69BC95"/>
      </right>
      <top style="thin">
        <color rgb="FF69BC95"/>
      </top>
      <bottom style="thin">
        <color rgb="FF69BC95"/>
      </bottom>
      <diagonal/>
    </border>
    <border>
      <left style="thin">
        <color rgb="FF69BC95"/>
      </left>
      <right style="thin">
        <color rgb="FF69BC95"/>
      </right>
      <top/>
      <bottom style="thin">
        <color rgb="FF69BC95"/>
      </bottom>
      <diagonal/>
    </border>
    <border>
      <left/>
      <right style="thin">
        <color rgb="FF69BC95"/>
      </right>
      <top/>
      <bottom style="thin">
        <color rgb="FF69BC95"/>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s>
  <cellStyleXfs count="238">
    <xf numFmtId="0" fontId="0" fillId="0" borderId="0"/>
    <xf numFmtId="165" fontId="6" fillId="0" borderId="0" applyFont="0" applyFill="0" applyBorder="0" applyAlignment="0" applyProtection="0"/>
    <xf numFmtId="165" fontId="1" fillId="0" borderId="0" applyFont="0" applyFill="0" applyBorder="0" applyAlignment="0" applyProtection="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6" fillId="0" borderId="0"/>
    <xf numFmtId="0" fontId="1" fillId="0" borderId="0"/>
    <xf numFmtId="0" fontId="6"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6" fillId="0" borderId="0"/>
    <xf numFmtId="0" fontId="1" fillId="0" borderId="0"/>
    <xf numFmtId="0" fontId="1" fillId="0" borderId="0"/>
    <xf numFmtId="0" fontId="1" fillId="0" borderId="0"/>
    <xf numFmtId="0" fontId="7" fillId="0" borderId="0"/>
    <xf numFmtId="0" fontId="8" fillId="0" borderId="0"/>
    <xf numFmtId="0" fontId="6" fillId="0" borderId="0"/>
    <xf numFmtId="0" fontId="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9" fontId="9"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0" fontId="11" fillId="0" borderId="0"/>
    <xf numFmtId="0" fontId="15" fillId="0" borderId="0" applyNumberFormat="0" applyFill="0" applyBorder="0" applyAlignment="0" applyProtection="0"/>
    <xf numFmtId="0" fontId="16" fillId="0" borderId="11" applyNumberFormat="0" applyFill="0" applyAlignment="0" applyProtection="0"/>
    <xf numFmtId="0" fontId="17" fillId="0" borderId="12" applyNumberFormat="0" applyFill="0" applyAlignment="0" applyProtection="0"/>
    <xf numFmtId="0" fontId="18" fillId="0" borderId="13"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4" applyNumberFormat="0" applyAlignment="0" applyProtection="0"/>
    <xf numFmtId="0" fontId="23" fillId="8" borderId="15" applyNumberFormat="0" applyAlignment="0" applyProtection="0"/>
    <xf numFmtId="0" fontId="24" fillId="8" borderId="14" applyNumberFormat="0" applyAlignment="0" applyProtection="0"/>
    <xf numFmtId="0" fontId="25" fillId="0" borderId="16" applyNumberFormat="0" applyFill="0" applyAlignment="0" applyProtection="0"/>
    <xf numFmtId="0" fontId="26" fillId="9" borderId="17" applyNumberFormat="0" applyAlignment="0" applyProtection="0"/>
    <xf numFmtId="0" fontId="27" fillId="0" borderId="0" applyNumberFormat="0" applyFill="0" applyBorder="0" applyAlignment="0" applyProtection="0"/>
    <xf numFmtId="0" fontId="9" fillId="10" borderId="18" applyNumberFormat="0" applyFont="0" applyAlignment="0" applyProtection="0"/>
    <xf numFmtId="0" fontId="28" fillId="0" borderId="0" applyNumberFormat="0" applyFill="0" applyBorder="0" applyAlignment="0" applyProtection="0"/>
    <xf numFmtId="0" fontId="13" fillId="0" borderId="19" applyNumberFormat="0" applyFill="0" applyAlignment="0" applyProtection="0"/>
    <xf numFmtId="0" fontId="2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29" fillId="34" borderId="0" applyNumberFormat="0" applyBorder="0" applyAlignment="0" applyProtection="0"/>
    <xf numFmtId="9" fontId="9"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2" fillId="0" borderId="0" applyNumberFormat="0" applyFill="0" applyBorder="0" applyAlignment="0" applyProtection="0"/>
    <xf numFmtId="0" fontId="9" fillId="0" borderId="0"/>
  </cellStyleXfs>
  <cellXfs count="187">
    <xf numFmtId="0" fontId="0" fillId="0" borderId="0" xfId="0"/>
    <xf numFmtId="0" fontId="0" fillId="2" borderId="0" xfId="0" applyFill="1"/>
    <xf numFmtId="0" fontId="5" fillId="2" borderId="0" xfId="0" applyFont="1" applyFill="1"/>
    <xf numFmtId="0" fontId="31" fillId="0" borderId="0" xfId="0" applyFont="1"/>
    <xf numFmtId="0" fontId="32" fillId="2" borderId="0" xfId="0" applyFont="1" applyFill="1"/>
    <xf numFmtId="0" fontId="33" fillId="2" borderId="0" xfId="0" applyFont="1" applyFill="1"/>
    <xf numFmtId="0" fontId="33" fillId="0" borderId="0" xfId="0" applyFont="1"/>
    <xf numFmtId="0" fontId="34" fillId="2" borderId="0" xfId="0" applyFont="1" applyFill="1"/>
    <xf numFmtId="0" fontId="35" fillId="0" borderId="0" xfId="0" applyFont="1"/>
    <xf numFmtId="0" fontId="36" fillId="2" borderId="0" xfId="0" applyFont="1" applyFill="1"/>
    <xf numFmtId="0" fontId="35" fillId="2" borderId="0" xfId="0" applyFont="1" applyFill="1"/>
    <xf numFmtId="0" fontId="38" fillId="2" borderId="0" xfId="3" applyFont="1" applyFill="1" applyBorder="1" applyAlignment="1" applyProtection="1">
      <alignment horizontal="left"/>
    </xf>
    <xf numFmtId="0" fontId="40" fillId="2" borderId="0" xfId="0" applyFont="1" applyFill="1"/>
    <xf numFmtId="0" fontId="41" fillId="2" borderId="0" xfId="0" applyFont="1" applyFill="1"/>
    <xf numFmtId="0" fontId="42" fillId="2" borderId="0" xfId="0" applyFont="1" applyFill="1"/>
    <xf numFmtId="0" fontId="37" fillId="0" borderId="0" xfId="0" applyFont="1" applyAlignment="1">
      <alignment horizontal="center" vertical="center" textRotation="90" wrapText="1"/>
    </xf>
    <xf numFmtId="2" fontId="43" fillId="0" borderId="3" xfId="0" applyNumberFormat="1" applyFont="1" applyBorder="1" applyAlignment="1">
      <alignment horizontal="center"/>
    </xf>
    <xf numFmtId="2" fontId="43" fillId="0" borderId="5" xfId="0" applyNumberFormat="1" applyFont="1" applyBorder="1" applyAlignment="1">
      <alignment horizontal="center"/>
    </xf>
    <xf numFmtId="2" fontId="44" fillId="0" borderId="20" xfId="0" applyNumberFormat="1" applyFont="1" applyBorder="1"/>
    <xf numFmtId="2" fontId="44" fillId="0" borderId="7" xfId="0" applyNumberFormat="1" applyFont="1" applyBorder="1"/>
    <xf numFmtId="2" fontId="44" fillId="0" borderId="24" xfId="0" applyNumberFormat="1" applyFont="1" applyBorder="1"/>
    <xf numFmtId="2" fontId="44" fillId="0" borderId="9" xfId="0" applyNumberFormat="1" applyFont="1" applyBorder="1"/>
    <xf numFmtId="2" fontId="44" fillId="0" borderId="0" xfId="0" applyNumberFormat="1" applyFont="1"/>
    <xf numFmtId="2" fontId="44" fillId="0" borderId="21" xfId="0" applyNumberFormat="1" applyFont="1" applyBorder="1"/>
    <xf numFmtId="2" fontId="44" fillId="0" borderId="23" xfId="0" applyNumberFormat="1" applyFont="1" applyBorder="1"/>
    <xf numFmtId="2" fontId="44" fillId="0" borderId="22" xfId="0" applyNumberFormat="1" applyFont="1" applyBorder="1"/>
    <xf numFmtId="0" fontId="13" fillId="0" borderId="0" xfId="0" applyFont="1" applyAlignment="1">
      <alignment horizontal="center" wrapText="1"/>
    </xf>
    <xf numFmtId="0" fontId="0" fillId="0" borderId="0" xfId="0" applyAlignment="1">
      <alignment vertical="center"/>
    </xf>
    <xf numFmtId="2" fontId="0" fillId="0" borderId="0" xfId="0" applyNumberFormat="1"/>
    <xf numFmtId="0" fontId="0" fillId="0" borderId="0" xfId="0" applyAlignment="1">
      <alignment horizontal="center" vertical="center"/>
    </xf>
    <xf numFmtId="2" fontId="45" fillId="38" borderId="41" xfId="0" applyNumberFormat="1" applyFont="1" applyFill="1" applyBorder="1" applyAlignment="1">
      <alignment horizontal="left" vertical="center"/>
    </xf>
    <xf numFmtId="2" fontId="14" fillId="36" borderId="41" xfId="0" applyNumberFormat="1" applyFont="1" applyFill="1" applyBorder="1" applyAlignment="1">
      <alignment horizontal="right" vertical="top"/>
    </xf>
    <xf numFmtId="2" fontId="0" fillId="36" borderId="41" xfId="0" applyNumberFormat="1" applyFill="1" applyBorder="1" applyAlignment="1">
      <alignment horizontal="right" vertical="top"/>
    </xf>
    <xf numFmtId="2" fontId="45" fillId="37" borderId="42" xfId="0" applyNumberFormat="1" applyFont="1" applyFill="1" applyBorder="1" applyAlignment="1">
      <alignment horizontal="left" vertical="top"/>
    </xf>
    <xf numFmtId="2" fontId="45" fillId="38" borderId="42" xfId="0" applyNumberFormat="1" applyFont="1" applyFill="1" applyBorder="1" applyAlignment="1">
      <alignment horizontal="left" vertical="top"/>
    </xf>
    <xf numFmtId="2" fontId="45" fillId="37" borderId="41" xfId="0" applyNumberFormat="1" applyFont="1" applyFill="1" applyBorder="1" applyAlignment="1">
      <alignment horizontal="left" vertical="top"/>
    </xf>
    <xf numFmtId="0" fontId="46" fillId="2" borderId="0" xfId="0" applyFont="1" applyFill="1"/>
    <xf numFmtId="0" fontId="47" fillId="2" borderId="0" xfId="0" applyFont="1" applyFill="1"/>
    <xf numFmtId="0" fontId="0" fillId="0" borderId="46" xfId="0" applyBorder="1"/>
    <xf numFmtId="0" fontId="26" fillId="40" borderId="45" xfId="0" applyFont="1" applyFill="1" applyBorder="1"/>
    <xf numFmtId="2" fontId="0" fillId="0" borderId="45" xfId="0" applyNumberFormat="1" applyBorder="1"/>
    <xf numFmtId="0" fontId="0" fillId="0" borderId="45" xfId="0" applyBorder="1"/>
    <xf numFmtId="2" fontId="0" fillId="0" borderId="47" xfId="0" applyNumberFormat="1" applyBorder="1"/>
    <xf numFmtId="0" fontId="39" fillId="39" borderId="0" xfId="0" applyFont="1" applyFill="1" applyAlignment="1">
      <alignment horizontal="center"/>
    </xf>
    <xf numFmtId="0" fontId="37" fillId="0" borderId="0" xfId="0" applyFont="1" applyAlignment="1">
      <alignment vertical="center" textRotation="90" wrapText="1"/>
    </xf>
    <xf numFmtId="0" fontId="49" fillId="2" borderId="0" xfId="3" applyFont="1" applyFill="1" applyBorder="1" applyAlignment="1" applyProtection="1">
      <alignment horizontal="left"/>
    </xf>
    <xf numFmtId="0" fontId="51" fillId="0" borderId="0" xfId="0" applyFont="1"/>
    <xf numFmtId="0" fontId="53" fillId="2" borderId="0" xfId="0" applyFont="1" applyFill="1"/>
    <xf numFmtId="0" fontId="54" fillId="2" borderId="0" xfId="0" applyFont="1" applyFill="1"/>
    <xf numFmtId="0" fontId="55" fillId="2" borderId="31" xfId="0" applyFont="1" applyFill="1" applyBorder="1"/>
    <xf numFmtId="0" fontId="56" fillId="40" borderId="26" xfId="0" applyFont="1" applyFill="1" applyBorder="1" applyAlignment="1">
      <alignment horizontal="center" vertical="center" wrapText="1"/>
    </xf>
    <xf numFmtId="0" fontId="56" fillId="40" borderId="27" xfId="0" applyFont="1" applyFill="1" applyBorder="1" applyAlignment="1">
      <alignment horizontal="center" vertical="center" wrapText="1"/>
    </xf>
    <xf numFmtId="0" fontId="57" fillId="0" borderId="28" xfId="0" applyFont="1" applyBorder="1" applyAlignment="1">
      <alignment horizontal="left" vertical="center" wrapText="1"/>
    </xf>
    <xf numFmtId="0" fontId="58" fillId="2" borderId="1" xfId="0" applyFont="1" applyFill="1" applyBorder="1" applyAlignment="1">
      <alignment horizontal="left" vertical="top" wrapText="1"/>
    </xf>
    <xf numFmtId="0" fontId="57" fillId="0" borderId="29" xfId="0" applyFont="1" applyBorder="1" applyAlignment="1">
      <alignment horizontal="left" vertical="center" wrapText="1"/>
    </xf>
    <xf numFmtId="0" fontId="59" fillId="0" borderId="1" xfId="0" applyFont="1" applyBorder="1" applyAlignment="1">
      <alignment horizontal="justify" wrapText="1"/>
    </xf>
    <xf numFmtId="0" fontId="58" fillId="0" borderId="1" xfId="0" applyFont="1" applyBorder="1" applyAlignment="1">
      <alignment horizontal="justify"/>
    </xf>
    <xf numFmtId="0" fontId="57" fillId="0" borderId="26" xfId="0" applyFont="1" applyBorder="1" applyAlignment="1">
      <alignment horizontal="left" vertical="center" wrapText="1"/>
    </xf>
    <xf numFmtId="0" fontId="59" fillId="2" borderId="20" xfId="0" applyFont="1" applyFill="1" applyBorder="1" applyAlignment="1">
      <alignment horizontal="left" vertical="center" wrapText="1"/>
    </xf>
    <xf numFmtId="0" fontId="55" fillId="0" borderId="0" xfId="0" applyFont="1" applyAlignment="1">
      <alignment vertical="center"/>
    </xf>
    <xf numFmtId="0" fontId="55" fillId="0" borderId="0" xfId="0" applyFont="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61" fillId="0" borderId="0" xfId="0" applyFont="1" applyAlignment="1">
      <alignment horizontal="center" vertical="center"/>
    </xf>
    <xf numFmtId="0" fontId="62" fillId="0" borderId="0" xfId="0" applyFont="1" applyAlignment="1">
      <alignment horizontal="center" vertical="center" wrapText="1"/>
    </xf>
    <xf numFmtId="0" fontId="63" fillId="0" borderId="23" xfId="0" applyFont="1" applyBorder="1" applyAlignment="1">
      <alignment vertical="center"/>
    </xf>
    <xf numFmtId="0" fontId="63" fillId="0" borderId="23" xfId="0" applyFont="1" applyBorder="1" applyAlignment="1">
      <alignment horizontal="center" vertical="center"/>
    </xf>
    <xf numFmtId="0" fontId="65" fillId="35" borderId="1" xfId="0" applyFont="1" applyFill="1" applyBorder="1" applyAlignment="1">
      <alignment horizontal="center" vertical="center"/>
    </xf>
    <xf numFmtId="2" fontId="66" fillId="0" borderId="1" xfId="0" applyNumberFormat="1" applyFont="1" applyBorder="1" applyAlignment="1">
      <alignment horizontal="center" vertical="center"/>
    </xf>
    <xf numFmtId="2" fontId="55" fillId="0" borderId="1" xfId="0" applyNumberFormat="1" applyFont="1" applyBorder="1" applyAlignment="1">
      <alignment horizontal="center" vertical="center"/>
    </xf>
    <xf numFmtId="0" fontId="67" fillId="0" borderId="0" xfId="16" applyFont="1"/>
    <xf numFmtId="0" fontId="65" fillId="0" borderId="0" xfId="0" applyFont="1"/>
    <xf numFmtId="0" fontId="65" fillId="0" borderId="0" xfId="0" applyFont="1" applyAlignment="1">
      <alignment horizontal="center"/>
    </xf>
    <xf numFmtId="0" fontId="63" fillId="0" borderId="0" xfId="0" applyFont="1"/>
    <xf numFmtId="0" fontId="60" fillId="0" borderId="0" xfId="0" applyFont="1"/>
    <xf numFmtId="0" fontId="60" fillId="0" borderId="0" xfId="0" applyFont="1" applyAlignment="1">
      <alignment horizontal="center"/>
    </xf>
    <xf numFmtId="0" fontId="63" fillId="0" borderId="0" xfId="0" applyFont="1" applyAlignment="1">
      <alignment vertical="center"/>
    </xf>
    <xf numFmtId="0" fontId="62" fillId="0" borderId="0" xfId="0" applyFont="1" applyAlignment="1">
      <alignment horizontal="center" wrapText="1"/>
    </xf>
    <xf numFmtId="0" fontId="63" fillId="0" borderId="23" xfId="0" applyFont="1" applyBorder="1"/>
    <xf numFmtId="0" fontId="63" fillId="0" borderId="23" xfId="0" applyFont="1" applyBorder="1" applyAlignment="1">
      <alignment horizontal="center"/>
    </xf>
    <xf numFmtId="2" fontId="55" fillId="0" borderId="0" xfId="0" applyNumberFormat="1" applyFont="1"/>
    <xf numFmtId="0" fontId="55" fillId="0" borderId="0" xfId="0" applyFont="1"/>
    <xf numFmtId="0" fontId="55" fillId="0" borderId="0" xfId="0" applyFont="1" applyAlignment="1">
      <alignment horizontal="center"/>
    </xf>
    <xf numFmtId="2" fontId="55" fillId="0" borderId="0" xfId="0" applyNumberFormat="1" applyFont="1" applyAlignment="1">
      <alignment horizontal="center"/>
    </xf>
    <xf numFmtId="0" fontId="69" fillId="3" borderId="2" xfId="0" applyFont="1" applyFill="1" applyBorder="1" applyAlignment="1">
      <alignment horizontal="center" vertical="center" wrapText="1"/>
    </xf>
    <xf numFmtId="0" fontId="69" fillId="3" borderId="1" xfId="0" applyFont="1" applyFill="1" applyBorder="1" applyAlignment="1">
      <alignment horizontal="center" vertical="center" wrapText="1"/>
    </xf>
    <xf numFmtId="0" fontId="69" fillId="35" borderId="3" xfId="0" applyFont="1" applyFill="1" applyBorder="1" applyAlignment="1">
      <alignment horizontal="center" vertical="center" wrapText="1"/>
    </xf>
    <xf numFmtId="0" fontId="69" fillId="3" borderId="3" xfId="0" applyFont="1" applyFill="1" applyBorder="1" applyAlignment="1">
      <alignment horizontal="center" vertical="center" wrapText="1"/>
    </xf>
    <xf numFmtId="0" fontId="51" fillId="0" borderId="0" xfId="0" applyFont="1" applyAlignment="1">
      <alignment horizontal="center"/>
    </xf>
    <xf numFmtId="2" fontId="66" fillId="0" borderId="1" xfId="0" applyNumberFormat="1" applyFont="1" applyBorder="1" applyAlignment="1">
      <alignment horizontal="center"/>
    </xf>
    <xf numFmtId="0" fontId="63" fillId="0" borderId="21" xfId="0" applyFont="1" applyBorder="1"/>
    <xf numFmtId="0" fontId="51" fillId="0" borderId="23" xfId="0" applyFont="1" applyBorder="1"/>
    <xf numFmtId="0" fontId="51" fillId="0" borderId="22" xfId="0" applyFont="1" applyBorder="1"/>
    <xf numFmtId="0" fontId="69" fillId="35" borderId="1" xfId="0" applyFont="1" applyFill="1" applyBorder="1" applyAlignment="1">
      <alignment horizontal="center" vertical="center" wrapText="1"/>
    </xf>
    <xf numFmtId="0" fontId="61" fillId="0" borderId="9" xfId="0" applyFont="1" applyBorder="1"/>
    <xf numFmtId="0" fontId="64" fillId="3" borderId="3" xfId="0" applyFont="1" applyFill="1" applyBorder="1" applyAlignment="1">
      <alignment horizontal="center" vertical="center" wrapText="1"/>
    </xf>
    <xf numFmtId="0" fontId="68" fillId="3" borderId="1" xfId="0" applyFont="1" applyFill="1" applyBorder="1" applyAlignment="1">
      <alignment horizontal="left" vertical="center"/>
    </xf>
    <xf numFmtId="2" fontId="66" fillId="0" borderId="1" xfId="0" applyNumberFormat="1" applyFont="1" applyBorder="1" applyAlignment="1">
      <alignment horizontal="right" vertical="center"/>
    </xf>
    <xf numFmtId="0" fontId="69" fillId="3" borderId="24" xfId="0" applyFont="1" applyFill="1" applyBorder="1" applyAlignment="1">
      <alignment horizontal="center" vertical="center" wrapText="1"/>
    </xf>
    <xf numFmtId="2" fontId="55" fillId="0" borderId="1" xfId="0" applyNumberFormat="1" applyFont="1" applyBorder="1" applyAlignment="1">
      <alignment horizontal="center"/>
    </xf>
    <xf numFmtId="0" fontId="51" fillId="0" borderId="0" xfId="0" applyFont="1" applyAlignment="1">
      <alignment horizontal="center" vertical="center"/>
    </xf>
    <xf numFmtId="0" fontId="69" fillId="0" borderId="0" xfId="0" applyFont="1"/>
    <xf numFmtId="10" fontId="55" fillId="0" borderId="0" xfId="232" applyNumberFormat="1" applyFont="1" applyFill="1" applyBorder="1"/>
    <xf numFmtId="2" fontId="65" fillId="0" borderId="1" xfId="0" applyNumberFormat="1" applyFont="1" applyBorder="1" applyAlignment="1">
      <alignment horizontal="center"/>
    </xf>
    <xf numFmtId="2" fontId="70" fillId="0" borderId="1" xfId="0" applyNumberFormat="1" applyFont="1" applyBorder="1" applyAlignment="1">
      <alignment horizontal="center" vertical="center"/>
    </xf>
    <xf numFmtId="0" fontId="55" fillId="0" borderId="0" xfId="0" applyFont="1" applyAlignment="1">
      <alignment vertical="top"/>
    </xf>
    <xf numFmtId="0" fontId="55" fillId="0" borderId="0" xfId="0" applyFont="1" applyAlignment="1">
      <alignment vertical="top" wrapText="1"/>
    </xf>
    <xf numFmtId="2" fontId="55" fillId="0" borderId="0" xfId="0" applyNumberFormat="1" applyFont="1" applyAlignment="1">
      <alignment vertical="center"/>
    </xf>
    <xf numFmtId="2" fontId="55" fillId="0" borderId="0" xfId="0" applyNumberFormat="1" applyFont="1" applyAlignment="1">
      <alignment horizontal="center" vertical="center"/>
    </xf>
    <xf numFmtId="3" fontId="0" fillId="0" borderId="0" xfId="0" applyNumberFormat="1"/>
    <xf numFmtId="2" fontId="66" fillId="0" borderId="2" xfId="0" applyNumberFormat="1" applyFont="1" applyBorder="1" applyAlignment="1">
      <alignment horizontal="center" vertical="center"/>
    </xf>
    <xf numFmtId="0" fontId="71" fillId="41" borderId="0" xfId="0" applyFont="1" applyFill="1" applyAlignment="1">
      <alignment horizontal="center"/>
    </xf>
    <xf numFmtId="0" fontId="71" fillId="0" borderId="0" xfId="0" applyFont="1" applyAlignment="1">
      <alignment horizontal="center"/>
    </xf>
    <xf numFmtId="0" fontId="69" fillId="3" borderId="4" xfId="0" applyFont="1" applyFill="1" applyBorder="1" applyAlignment="1">
      <alignment horizontal="center" vertical="center" wrapText="1"/>
    </xf>
    <xf numFmtId="2" fontId="71" fillId="2" borderId="1" xfId="16" applyNumberFormat="1" applyFont="1" applyFill="1" applyBorder="1" applyAlignment="1">
      <alignment horizontal="center"/>
    </xf>
    <xf numFmtId="0" fontId="55" fillId="0" borderId="1" xfId="0" applyFont="1" applyBorder="1"/>
    <xf numFmtId="0" fontId="61" fillId="0" borderId="0" xfId="0" applyFont="1"/>
    <xf numFmtId="2" fontId="66" fillId="0" borderId="4" xfId="0" applyNumberFormat="1" applyFont="1" applyBorder="1" applyAlignment="1">
      <alignment horizontal="center" vertical="center"/>
    </xf>
    <xf numFmtId="0" fontId="55" fillId="0" borderId="1" xfId="0" applyFont="1" applyBorder="1" applyAlignment="1">
      <alignment vertical="center"/>
    </xf>
    <xf numFmtId="0" fontId="51" fillId="0" borderId="7" xfId="0" applyFont="1" applyBorder="1"/>
    <xf numFmtId="0" fontId="51" fillId="0" borderId="24" xfId="0" applyFont="1" applyBorder="1"/>
    <xf numFmtId="0" fontId="51" fillId="0" borderId="20" xfId="0" applyFont="1" applyBorder="1"/>
    <xf numFmtId="0" fontId="51" fillId="0" borderId="20" xfId="0" applyFont="1" applyBorder="1" applyAlignment="1">
      <alignment vertical="center"/>
    </xf>
    <xf numFmtId="2" fontId="55" fillId="0" borderId="4" xfId="0" applyNumberFormat="1" applyFont="1" applyBorder="1" applyAlignment="1">
      <alignment horizontal="center"/>
    </xf>
    <xf numFmtId="0" fontId="69" fillId="3" borderId="10" xfId="0" applyFont="1" applyFill="1" applyBorder="1" applyAlignment="1">
      <alignment horizontal="center" vertical="center" wrapText="1"/>
    </xf>
    <xf numFmtId="2" fontId="70" fillId="0" borderId="4" xfId="0" applyNumberFormat="1" applyFont="1" applyBorder="1" applyAlignment="1">
      <alignment horizontal="center" vertical="center"/>
    </xf>
    <xf numFmtId="0" fontId="55" fillId="0" borderId="1" xfId="0" applyFont="1" applyBorder="1" applyAlignment="1">
      <alignment horizontal="center"/>
    </xf>
    <xf numFmtId="0" fontId="57" fillId="0" borderId="30" xfId="0" applyFont="1" applyBorder="1" applyAlignment="1">
      <alignment horizontal="left" vertical="center" wrapText="1"/>
    </xf>
    <xf numFmtId="0" fontId="57" fillId="0" borderId="25" xfId="0" applyFont="1" applyBorder="1" applyAlignment="1">
      <alignment horizontal="left" vertical="center" wrapText="1"/>
    </xf>
    <xf numFmtId="0" fontId="52" fillId="2" borderId="0" xfId="0" applyFont="1" applyFill="1" applyAlignment="1">
      <alignment horizontal="center" vertical="center"/>
    </xf>
    <xf numFmtId="0" fontId="52" fillId="2" borderId="0" xfId="0" applyFont="1" applyFill="1" applyAlignment="1">
      <alignment horizontal="center" vertical="center" wrapText="1"/>
    </xf>
    <xf numFmtId="0" fontId="58" fillId="2" borderId="48" xfId="0" applyFont="1" applyFill="1" applyBorder="1" applyAlignment="1">
      <alignment horizontal="left" vertical="center" wrapText="1"/>
    </xf>
    <xf numFmtId="0" fontId="58" fillId="2" borderId="49" xfId="0" applyFont="1" applyFill="1" applyBorder="1" applyAlignment="1">
      <alignment horizontal="left" vertical="center" wrapText="1"/>
    </xf>
    <xf numFmtId="0" fontId="58" fillId="2" borderId="50" xfId="0" applyFont="1" applyFill="1" applyBorder="1" applyAlignment="1">
      <alignment horizontal="left" vertical="center" wrapText="1"/>
    </xf>
    <xf numFmtId="0" fontId="59" fillId="2" borderId="48" xfId="0" applyFont="1" applyFill="1" applyBorder="1" applyAlignment="1">
      <alignment horizontal="left" vertical="top" wrapText="1"/>
    </xf>
    <xf numFmtId="0" fontId="59" fillId="2" borderId="49" xfId="0" applyFont="1" applyFill="1" applyBorder="1" applyAlignment="1">
      <alignment horizontal="left" vertical="top" wrapText="1"/>
    </xf>
    <xf numFmtId="0" fontId="59" fillId="2" borderId="50" xfId="0" applyFont="1" applyFill="1" applyBorder="1" applyAlignment="1">
      <alignment horizontal="left" vertical="top" wrapText="1"/>
    </xf>
    <xf numFmtId="0" fontId="57" fillId="2" borderId="48" xfId="0" applyFont="1" applyFill="1" applyBorder="1" applyAlignment="1">
      <alignment horizontal="left" vertical="top" wrapText="1"/>
    </xf>
    <xf numFmtId="0" fontId="57" fillId="2" borderId="49" xfId="0" applyFont="1" applyFill="1" applyBorder="1" applyAlignment="1">
      <alignment horizontal="left" vertical="top" wrapText="1"/>
    </xf>
    <xf numFmtId="0" fontId="57" fillId="2" borderId="50" xfId="0" applyFont="1" applyFill="1" applyBorder="1" applyAlignment="1">
      <alignment horizontal="left" vertical="top" wrapText="1"/>
    </xf>
    <xf numFmtId="0" fontId="30" fillId="0" borderId="0" xfId="0" applyFont="1" applyAlignment="1">
      <alignment horizontal="center"/>
    </xf>
    <xf numFmtId="0" fontId="50" fillId="0" borderId="0" xfId="0" applyFont="1"/>
    <xf numFmtId="0" fontId="39" fillId="39" borderId="0" xfId="0" applyFont="1" applyFill="1" applyAlignment="1">
      <alignment horizontal="center"/>
    </xf>
    <xf numFmtId="0" fontId="55" fillId="0" borderId="0" xfId="0" applyFont="1" applyAlignment="1">
      <alignment horizontal="left" vertical="center" wrapText="1"/>
    </xf>
    <xf numFmtId="0" fontId="60" fillId="0" borderId="0" xfId="0" applyFont="1" applyAlignment="1">
      <alignment horizontal="center" vertical="center" wrapText="1"/>
    </xf>
    <xf numFmtId="0" fontId="60" fillId="0" borderId="0" xfId="0" applyFont="1" applyAlignment="1">
      <alignment horizontal="center" vertical="center"/>
    </xf>
    <xf numFmtId="0" fontId="64" fillId="3" borderId="10" xfId="0" applyFont="1" applyFill="1" applyBorder="1" applyAlignment="1">
      <alignment horizontal="center" vertical="center" wrapText="1"/>
    </xf>
    <xf numFmtId="0" fontId="64" fillId="3" borderId="21" xfId="0" applyFont="1" applyFill="1" applyBorder="1" applyAlignment="1">
      <alignment horizontal="center" vertical="center" wrapText="1"/>
    </xf>
    <xf numFmtId="0" fontId="64" fillId="3" borderId="3" xfId="0" applyFont="1" applyFill="1" applyBorder="1" applyAlignment="1">
      <alignment horizontal="center" vertical="center" wrapText="1"/>
    </xf>
    <xf numFmtId="0" fontId="64" fillId="3" borderId="6" xfId="0" applyFont="1" applyFill="1" applyBorder="1" applyAlignment="1">
      <alignment horizontal="center" vertical="center" wrapText="1"/>
    </xf>
    <xf numFmtId="0" fontId="65" fillId="35" borderId="4" xfId="0" applyFont="1" applyFill="1" applyBorder="1" applyAlignment="1">
      <alignment horizontal="center" vertical="center"/>
    </xf>
    <xf numFmtId="0" fontId="65" fillId="35" borderId="8" xfId="0" applyFont="1" applyFill="1" applyBorder="1" applyAlignment="1">
      <alignment horizontal="center" vertical="center"/>
    </xf>
    <xf numFmtId="0" fontId="65" fillId="35" borderId="2" xfId="0" applyFont="1" applyFill="1" applyBorder="1" applyAlignment="1">
      <alignment horizontal="center" vertical="center"/>
    </xf>
    <xf numFmtId="0" fontId="70" fillId="3" borderId="1" xfId="0" applyFont="1" applyFill="1" applyBorder="1" applyAlignment="1">
      <alignment horizontal="center" vertical="center" wrapText="1"/>
    </xf>
    <xf numFmtId="2" fontId="45" fillId="37" borderId="34" xfId="0" applyNumberFormat="1" applyFont="1" applyFill="1" applyBorder="1" applyAlignment="1">
      <alignment horizontal="left" vertical="center"/>
    </xf>
    <xf numFmtId="2" fontId="45" fillId="37" borderId="35" xfId="0" applyNumberFormat="1" applyFont="1" applyFill="1" applyBorder="1" applyAlignment="1">
      <alignment horizontal="left" vertical="center"/>
    </xf>
    <xf numFmtId="2" fontId="45" fillId="37" borderId="36" xfId="0" applyNumberFormat="1" applyFont="1" applyFill="1" applyBorder="1" applyAlignment="1">
      <alignment horizontal="left" vertical="center"/>
    </xf>
    <xf numFmtId="2" fontId="45" fillId="38" borderId="34" xfId="0" applyNumberFormat="1" applyFont="1" applyFill="1" applyBorder="1" applyAlignment="1">
      <alignment horizontal="left" vertical="center"/>
    </xf>
    <xf numFmtId="2" fontId="45" fillId="38" borderId="35" xfId="0" applyNumberFormat="1" applyFont="1" applyFill="1" applyBorder="1" applyAlignment="1">
      <alignment horizontal="left" vertical="center"/>
    </xf>
    <xf numFmtId="2" fontId="45" fillId="38" borderId="36" xfId="0" applyNumberFormat="1" applyFont="1" applyFill="1" applyBorder="1" applyAlignment="1">
      <alignment horizontal="left" vertical="center"/>
    </xf>
    <xf numFmtId="2" fontId="45" fillId="37" borderId="42" xfId="0" applyNumberFormat="1" applyFont="1" applyFill="1" applyBorder="1" applyAlignment="1">
      <alignment horizontal="left" vertical="top"/>
    </xf>
    <xf numFmtId="2" fontId="45" fillId="37" borderId="43" xfId="0" applyNumberFormat="1" applyFont="1" applyFill="1" applyBorder="1" applyAlignment="1">
      <alignment horizontal="left" vertical="top"/>
    </xf>
    <xf numFmtId="2" fontId="45" fillId="37" borderId="44" xfId="0" applyNumberFormat="1" applyFont="1" applyFill="1" applyBorder="1" applyAlignment="1">
      <alignment horizontal="left" vertical="top"/>
    </xf>
    <xf numFmtId="2" fontId="12" fillId="36" borderId="32" xfId="0" applyNumberFormat="1" applyFont="1" applyFill="1" applyBorder="1" applyAlignment="1">
      <alignment horizontal="center" vertical="center"/>
    </xf>
    <xf numFmtId="2" fontId="12" fillId="36" borderId="33" xfId="0" applyNumberFormat="1" applyFont="1" applyFill="1" applyBorder="1" applyAlignment="1">
      <alignment horizontal="center" vertical="center"/>
    </xf>
    <xf numFmtId="2" fontId="12" fillId="36" borderId="37" xfId="0" applyNumberFormat="1" applyFont="1" applyFill="1" applyBorder="1" applyAlignment="1">
      <alignment horizontal="center" vertical="center"/>
    </xf>
    <xf numFmtId="2" fontId="12" fillId="36" borderId="38" xfId="0" applyNumberFormat="1" applyFont="1" applyFill="1" applyBorder="1" applyAlignment="1">
      <alignment horizontal="center" vertical="center"/>
    </xf>
    <xf numFmtId="2" fontId="12" fillId="36" borderId="39" xfId="0" applyNumberFormat="1" applyFont="1" applyFill="1" applyBorder="1" applyAlignment="1">
      <alignment horizontal="center" vertical="center"/>
    </xf>
    <xf numFmtId="2" fontId="12" fillId="36" borderId="40" xfId="0" applyNumberFormat="1" applyFont="1" applyFill="1" applyBorder="1" applyAlignment="1">
      <alignment horizontal="center" vertical="center"/>
    </xf>
    <xf numFmtId="0" fontId="55" fillId="0" borderId="0" xfId="0" applyFont="1" applyAlignment="1">
      <alignment horizontal="left" vertical="top" wrapText="1"/>
    </xf>
    <xf numFmtId="0" fontId="69" fillId="3" borderId="4" xfId="0" applyFont="1" applyFill="1" applyBorder="1" applyAlignment="1">
      <alignment horizontal="center" vertical="center" wrapText="1"/>
    </xf>
    <xf numFmtId="0" fontId="69" fillId="3" borderId="8" xfId="0" applyFont="1" applyFill="1" applyBorder="1" applyAlignment="1">
      <alignment horizontal="center" vertical="center" wrapText="1"/>
    </xf>
    <xf numFmtId="0" fontId="69" fillId="3" borderId="2" xfId="0" applyFont="1" applyFill="1" applyBorder="1" applyAlignment="1">
      <alignment horizontal="center" vertical="center" wrapText="1"/>
    </xf>
    <xf numFmtId="0" fontId="69" fillId="35" borderId="4" xfId="0" applyFont="1" applyFill="1" applyBorder="1" applyAlignment="1">
      <alignment horizontal="center" vertical="center" wrapText="1"/>
    </xf>
    <xf numFmtId="0" fontId="69" fillId="35" borderId="8" xfId="0" applyFont="1" applyFill="1" applyBorder="1" applyAlignment="1">
      <alignment horizontal="center" vertical="center" wrapText="1"/>
    </xf>
    <xf numFmtId="0" fontId="69" fillId="35" borderId="2" xfId="0" applyFont="1" applyFill="1" applyBorder="1" applyAlignment="1">
      <alignment horizontal="center" vertical="center" wrapText="1"/>
    </xf>
    <xf numFmtId="0" fontId="69" fillId="3" borderId="1" xfId="0" applyFont="1" applyFill="1" applyBorder="1" applyAlignment="1">
      <alignment horizontal="center" vertical="center" wrapText="1"/>
    </xf>
    <xf numFmtId="0" fontId="60" fillId="0" borderId="9" xfId="0" applyFont="1" applyBorder="1" applyAlignment="1">
      <alignment horizontal="center" vertical="center" wrapText="1"/>
    </xf>
    <xf numFmtId="0" fontId="60" fillId="0" borderId="10" xfId="0" applyFont="1" applyBorder="1" applyAlignment="1">
      <alignment horizontal="center" vertical="center"/>
    </xf>
    <xf numFmtId="0" fontId="60" fillId="0" borderId="7" xfId="0" applyFont="1" applyBorder="1" applyAlignment="1">
      <alignment horizontal="center" vertical="center"/>
    </xf>
    <xf numFmtId="0" fontId="60" fillId="0" borderId="9" xfId="0" applyFont="1" applyBorder="1" applyAlignment="1">
      <alignment horizontal="center"/>
    </xf>
    <xf numFmtId="0" fontId="60" fillId="0" borderId="0" xfId="0" applyFont="1" applyAlignment="1">
      <alignment horizontal="center"/>
    </xf>
    <xf numFmtId="0" fontId="60" fillId="0" borderId="9" xfId="0" applyFont="1" applyBorder="1" applyAlignment="1">
      <alignment horizontal="center" vertical="center"/>
    </xf>
    <xf numFmtId="0" fontId="70" fillId="3" borderId="24" xfId="0" applyFont="1" applyFill="1" applyBorder="1" applyAlignment="1">
      <alignment horizontal="center" vertical="center" wrapText="1"/>
    </xf>
    <xf numFmtId="0" fontId="70" fillId="3" borderId="20" xfId="0" applyFont="1" applyFill="1" applyBorder="1" applyAlignment="1">
      <alignment horizontal="center" vertical="center" wrapText="1"/>
    </xf>
    <xf numFmtId="0" fontId="0" fillId="0" borderId="0" xfId="0" applyAlignment="1">
      <alignment horizontal="center" vertical="center"/>
    </xf>
    <xf numFmtId="0" fontId="70" fillId="3" borderId="22" xfId="0" applyFont="1" applyFill="1" applyBorder="1" applyAlignment="1">
      <alignment horizontal="center" vertical="center" wrapText="1"/>
    </xf>
  </cellXfs>
  <cellStyles count="238">
    <cellStyle name="20% - Énfasis1" xfId="209" builtinId="30" customBuiltin="1"/>
    <cellStyle name="20% - Énfasis2" xfId="213" builtinId="34" customBuiltin="1"/>
    <cellStyle name="20% - Énfasis3" xfId="217" builtinId="38" customBuiltin="1"/>
    <cellStyle name="20% - Énfasis4" xfId="221" builtinId="42" customBuiltin="1"/>
    <cellStyle name="20% - Énfasis5" xfId="225" builtinId="46" customBuiltin="1"/>
    <cellStyle name="20% - Énfasis6" xfId="229" builtinId="50" customBuiltin="1"/>
    <cellStyle name="40% - Énfasis1" xfId="210" builtinId="31" customBuiltin="1"/>
    <cellStyle name="40% - Énfasis2" xfId="214" builtinId="35" customBuiltin="1"/>
    <cellStyle name="40% - Énfasis3" xfId="218" builtinId="39" customBuiltin="1"/>
    <cellStyle name="40% - Énfasis4" xfId="222" builtinId="43" customBuiltin="1"/>
    <cellStyle name="40% - Énfasis5" xfId="226" builtinId="47" customBuiltin="1"/>
    <cellStyle name="40% - Énfasis6" xfId="230" builtinId="51" customBuiltin="1"/>
    <cellStyle name="60% - Énfasis1" xfId="211" builtinId="32" customBuiltin="1"/>
    <cellStyle name="60% - Énfasis2" xfId="215" builtinId="36" customBuiltin="1"/>
    <cellStyle name="60% - Énfasis3" xfId="219" builtinId="40" customBuiltin="1"/>
    <cellStyle name="60% - Énfasis4" xfId="223" builtinId="44" customBuiltin="1"/>
    <cellStyle name="60% - Énfasis5" xfId="227" builtinId="48" customBuiltin="1"/>
    <cellStyle name="60% - Énfasis6" xfId="231" builtinId="52" customBuiltin="1"/>
    <cellStyle name="Bueno" xfId="196" builtinId="26" customBuiltin="1"/>
    <cellStyle name="Cálculo" xfId="201" builtinId="22" customBuiltin="1"/>
    <cellStyle name="Celda de comprobación" xfId="203" builtinId="23" customBuiltin="1"/>
    <cellStyle name="Celda vinculada" xfId="202" builtinId="24" customBuiltin="1"/>
    <cellStyle name="Encabezado 1" xfId="192" builtinId="16" customBuiltin="1"/>
    <cellStyle name="Encabezado 4" xfId="195" builtinId="19" customBuiltin="1"/>
    <cellStyle name="Énfasis1" xfId="208" builtinId="29" customBuiltin="1"/>
    <cellStyle name="Énfasis2" xfId="212" builtinId="33" customBuiltin="1"/>
    <cellStyle name="Énfasis3" xfId="216" builtinId="37" customBuiltin="1"/>
    <cellStyle name="Énfasis4" xfId="220" builtinId="41" customBuiltin="1"/>
    <cellStyle name="Énfasis5" xfId="224" builtinId="45" customBuiltin="1"/>
    <cellStyle name="Énfasis6" xfId="228" builtinId="49" customBuiltin="1"/>
    <cellStyle name="Entrada" xfId="199" builtinId="20" customBuiltin="1"/>
    <cellStyle name="Euro" xfId="1" xr:uid="{00000000-0005-0000-0000-00001F000000}"/>
    <cellStyle name="Euro 2" xfId="2" xr:uid="{00000000-0005-0000-0000-000020000000}"/>
    <cellStyle name="Hipervínculo" xfId="3" builtinId="8"/>
    <cellStyle name="Hipervínculo 2" xfId="236" xr:uid="{901A2980-1DB7-4BFB-BEED-311126733939}"/>
    <cellStyle name="Incorrecto" xfId="197" builtinId="27" customBuiltin="1"/>
    <cellStyle name="Millares 3" xfId="4" xr:uid="{00000000-0005-0000-0000-000023000000}"/>
    <cellStyle name="Millares 4" xfId="5" xr:uid="{00000000-0005-0000-0000-000024000000}"/>
    <cellStyle name="Neutral" xfId="198" builtinId="28" customBuiltin="1"/>
    <cellStyle name="Normal" xfId="0" builtinId="0"/>
    <cellStyle name="Normal 10" xfId="6" xr:uid="{00000000-0005-0000-0000-000027000000}"/>
    <cellStyle name="Normal 11" xfId="7" xr:uid="{00000000-0005-0000-0000-000028000000}"/>
    <cellStyle name="Normal 12" xfId="8" xr:uid="{00000000-0005-0000-0000-000029000000}"/>
    <cellStyle name="Normal 13" xfId="9" xr:uid="{00000000-0005-0000-0000-00002A000000}"/>
    <cellStyle name="Normal 14" xfId="10" xr:uid="{00000000-0005-0000-0000-00002B000000}"/>
    <cellStyle name="Normal 15" xfId="11" xr:uid="{00000000-0005-0000-0000-00002C000000}"/>
    <cellStyle name="Normal 16" xfId="12" xr:uid="{00000000-0005-0000-0000-00002D000000}"/>
    <cellStyle name="Normal 17" xfId="13" xr:uid="{00000000-0005-0000-0000-00002E000000}"/>
    <cellStyle name="Normal 18" xfId="14" xr:uid="{00000000-0005-0000-0000-00002F000000}"/>
    <cellStyle name="Normal 19" xfId="15" xr:uid="{00000000-0005-0000-0000-000030000000}"/>
    <cellStyle name="Normal 2" xfId="16" xr:uid="{00000000-0005-0000-0000-000031000000}"/>
    <cellStyle name="Normal 2 10" xfId="17" xr:uid="{00000000-0005-0000-0000-000032000000}"/>
    <cellStyle name="Normal 2 11" xfId="18" xr:uid="{00000000-0005-0000-0000-000033000000}"/>
    <cellStyle name="Normal 2 12" xfId="19" xr:uid="{00000000-0005-0000-0000-000034000000}"/>
    <cellStyle name="Normal 2 13" xfId="20" xr:uid="{00000000-0005-0000-0000-000035000000}"/>
    <cellStyle name="Normal 2 14" xfId="21" xr:uid="{00000000-0005-0000-0000-000036000000}"/>
    <cellStyle name="Normal 2 15" xfId="22" xr:uid="{00000000-0005-0000-0000-000037000000}"/>
    <cellStyle name="Normal 2 16" xfId="23" xr:uid="{00000000-0005-0000-0000-000038000000}"/>
    <cellStyle name="Normal 2 17" xfId="24" xr:uid="{00000000-0005-0000-0000-000039000000}"/>
    <cellStyle name="Normal 2 18" xfId="25" xr:uid="{00000000-0005-0000-0000-00003A000000}"/>
    <cellStyle name="Normal 2 19" xfId="26" xr:uid="{00000000-0005-0000-0000-00003B000000}"/>
    <cellStyle name="Normal 2 2" xfId="27" xr:uid="{00000000-0005-0000-0000-00003C000000}"/>
    <cellStyle name="Normal 2 2 10" xfId="28" xr:uid="{00000000-0005-0000-0000-00003D000000}"/>
    <cellStyle name="Normal 2 2 11" xfId="29" xr:uid="{00000000-0005-0000-0000-00003E000000}"/>
    <cellStyle name="Normal 2 2 12" xfId="30" xr:uid="{00000000-0005-0000-0000-00003F000000}"/>
    <cellStyle name="Normal 2 2 13" xfId="31" xr:uid="{00000000-0005-0000-0000-000040000000}"/>
    <cellStyle name="Normal 2 2 14" xfId="32" xr:uid="{00000000-0005-0000-0000-000041000000}"/>
    <cellStyle name="Normal 2 2 15" xfId="33" xr:uid="{00000000-0005-0000-0000-000042000000}"/>
    <cellStyle name="Normal 2 2 16" xfId="34" xr:uid="{00000000-0005-0000-0000-000043000000}"/>
    <cellStyle name="Normal 2 2 17" xfId="35" xr:uid="{00000000-0005-0000-0000-000044000000}"/>
    <cellStyle name="Normal 2 2 18" xfId="36" xr:uid="{00000000-0005-0000-0000-000045000000}"/>
    <cellStyle name="Normal 2 2 19" xfId="37" xr:uid="{00000000-0005-0000-0000-000046000000}"/>
    <cellStyle name="Normal 2 2 2" xfId="38" xr:uid="{00000000-0005-0000-0000-000047000000}"/>
    <cellStyle name="Normal 2 2 2 10" xfId="39" xr:uid="{00000000-0005-0000-0000-000048000000}"/>
    <cellStyle name="Normal 2 2 2 11" xfId="40" xr:uid="{00000000-0005-0000-0000-000049000000}"/>
    <cellStyle name="Normal 2 2 2 12" xfId="41" xr:uid="{00000000-0005-0000-0000-00004A000000}"/>
    <cellStyle name="Normal 2 2 2 13" xfId="42" xr:uid="{00000000-0005-0000-0000-00004B000000}"/>
    <cellStyle name="Normal 2 2 2 14" xfId="43" xr:uid="{00000000-0005-0000-0000-00004C000000}"/>
    <cellStyle name="Normal 2 2 2 15" xfId="44" xr:uid="{00000000-0005-0000-0000-00004D000000}"/>
    <cellStyle name="Normal 2 2 2 16" xfId="45" xr:uid="{00000000-0005-0000-0000-00004E000000}"/>
    <cellStyle name="Normal 2 2 2 17" xfId="46" xr:uid="{00000000-0005-0000-0000-00004F000000}"/>
    <cellStyle name="Normal 2 2 2 18" xfId="47" xr:uid="{00000000-0005-0000-0000-000050000000}"/>
    <cellStyle name="Normal 2 2 2 19" xfId="48" xr:uid="{00000000-0005-0000-0000-000051000000}"/>
    <cellStyle name="Normal 2 2 2 2" xfId="49" xr:uid="{00000000-0005-0000-0000-000052000000}"/>
    <cellStyle name="Normal 2 2 2 2 2" xfId="50" xr:uid="{00000000-0005-0000-0000-000053000000}"/>
    <cellStyle name="Normal 2 2 2 2 2 2" xfId="51" xr:uid="{00000000-0005-0000-0000-000054000000}"/>
    <cellStyle name="Normal 2 2 2 20" xfId="52" xr:uid="{00000000-0005-0000-0000-000055000000}"/>
    <cellStyle name="Normal 2 2 2 21" xfId="53" xr:uid="{00000000-0005-0000-0000-000056000000}"/>
    <cellStyle name="Normal 2 2 2 22" xfId="54" xr:uid="{00000000-0005-0000-0000-000057000000}"/>
    <cellStyle name="Normal 2 2 2 23" xfId="55" xr:uid="{00000000-0005-0000-0000-000058000000}"/>
    <cellStyle name="Normal 2 2 2 24" xfId="56" xr:uid="{00000000-0005-0000-0000-000059000000}"/>
    <cellStyle name="Normal 2 2 2 25" xfId="57" xr:uid="{00000000-0005-0000-0000-00005A000000}"/>
    <cellStyle name="Normal 2 2 2 26" xfId="58" xr:uid="{00000000-0005-0000-0000-00005B000000}"/>
    <cellStyle name="Normal 2 2 2 27" xfId="59" xr:uid="{00000000-0005-0000-0000-00005C000000}"/>
    <cellStyle name="Normal 2 2 2 28" xfId="60" xr:uid="{00000000-0005-0000-0000-00005D000000}"/>
    <cellStyle name="Normal 2 2 2 29" xfId="61" xr:uid="{00000000-0005-0000-0000-00005E000000}"/>
    <cellStyle name="Normal 2 2 2 3" xfId="62" xr:uid="{00000000-0005-0000-0000-00005F000000}"/>
    <cellStyle name="Normal 2 2 2 30" xfId="63" xr:uid="{00000000-0005-0000-0000-000060000000}"/>
    <cellStyle name="Normal 2 2 2 31" xfId="64" xr:uid="{00000000-0005-0000-0000-000061000000}"/>
    <cellStyle name="Normal 2 2 2 32" xfId="65" xr:uid="{00000000-0005-0000-0000-000062000000}"/>
    <cellStyle name="Normal 2 2 2 4" xfId="66" xr:uid="{00000000-0005-0000-0000-000063000000}"/>
    <cellStyle name="Normal 2 2 2 5" xfId="67" xr:uid="{00000000-0005-0000-0000-000064000000}"/>
    <cellStyle name="Normal 2 2 2 6" xfId="68" xr:uid="{00000000-0005-0000-0000-000065000000}"/>
    <cellStyle name="Normal 2 2 2 7" xfId="69" xr:uid="{00000000-0005-0000-0000-000066000000}"/>
    <cellStyle name="Normal 2 2 2 8" xfId="70" xr:uid="{00000000-0005-0000-0000-000067000000}"/>
    <cellStyle name="Normal 2 2 2 9" xfId="71" xr:uid="{00000000-0005-0000-0000-000068000000}"/>
    <cellStyle name="Normal 2 2 20" xfId="72" xr:uid="{00000000-0005-0000-0000-000069000000}"/>
    <cellStyle name="Normal 2 2 21" xfId="73" xr:uid="{00000000-0005-0000-0000-00006A000000}"/>
    <cellStyle name="Normal 2 2 22" xfId="74" xr:uid="{00000000-0005-0000-0000-00006B000000}"/>
    <cellStyle name="Normal 2 2 23" xfId="75" xr:uid="{00000000-0005-0000-0000-00006C000000}"/>
    <cellStyle name="Normal 2 2 24" xfId="76" xr:uid="{00000000-0005-0000-0000-00006D000000}"/>
    <cellStyle name="Normal 2 2 25" xfId="77" xr:uid="{00000000-0005-0000-0000-00006E000000}"/>
    <cellStyle name="Normal 2 2 26" xfId="78" xr:uid="{00000000-0005-0000-0000-00006F000000}"/>
    <cellStyle name="Normal 2 2 27" xfId="79" xr:uid="{00000000-0005-0000-0000-000070000000}"/>
    <cellStyle name="Normal 2 2 28" xfId="80" xr:uid="{00000000-0005-0000-0000-000071000000}"/>
    <cellStyle name="Normal 2 2 29" xfId="81" xr:uid="{00000000-0005-0000-0000-000072000000}"/>
    <cellStyle name="Normal 2 2 3" xfId="82" xr:uid="{00000000-0005-0000-0000-000073000000}"/>
    <cellStyle name="Normal 2 2 30" xfId="83" xr:uid="{00000000-0005-0000-0000-000074000000}"/>
    <cellStyle name="Normal 2 2 31" xfId="84" xr:uid="{00000000-0005-0000-0000-000075000000}"/>
    <cellStyle name="Normal 2 2 32" xfId="85" xr:uid="{00000000-0005-0000-0000-000076000000}"/>
    <cellStyle name="Normal 2 2 4" xfId="86" xr:uid="{00000000-0005-0000-0000-000077000000}"/>
    <cellStyle name="Normal 2 2 5" xfId="87" xr:uid="{00000000-0005-0000-0000-000078000000}"/>
    <cellStyle name="Normal 2 2 6" xfId="88" xr:uid="{00000000-0005-0000-0000-000079000000}"/>
    <cellStyle name="Normal 2 2 7" xfId="89" xr:uid="{00000000-0005-0000-0000-00007A000000}"/>
    <cellStyle name="Normal 2 2 8" xfId="90" xr:uid="{00000000-0005-0000-0000-00007B000000}"/>
    <cellStyle name="Normal 2 2 9" xfId="91" xr:uid="{00000000-0005-0000-0000-00007C000000}"/>
    <cellStyle name="Normal 2 20" xfId="92" xr:uid="{00000000-0005-0000-0000-00007D000000}"/>
    <cellStyle name="Normal 2 21" xfId="93" xr:uid="{00000000-0005-0000-0000-00007E000000}"/>
    <cellStyle name="Normal 2 22" xfId="94" xr:uid="{00000000-0005-0000-0000-00007F000000}"/>
    <cellStyle name="Normal 2 23" xfId="95" xr:uid="{00000000-0005-0000-0000-000080000000}"/>
    <cellStyle name="Normal 2 24" xfId="96" xr:uid="{00000000-0005-0000-0000-000081000000}"/>
    <cellStyle name="Normal 2 25" xfId="97" xr:uid="{00000000-0005-0000-0000-000082000000}"/>
    <cellStyle name="Normal 2 26" xfId="98" xr:uid="{00000000-0005-0000-0000-000083000000}"/>
    <cellStyle name="Normal 2 27" xfId="99" xr:uid="{00000000-0005-0000-0000-000084000000}"/>
    <cellStyle name="Normal 2 28" xfId="100" xr:uid="{00000000-0005-0000-0000-000085000000}"/>
    <cellStyle name="Normal 2 29" xfId="101" xr:uid="{00000000-0005-0000-0000-000086000000}"/>
    <cellStyle name="Normal 2 3" xfId="102" xr:uid="{00000000-0005-0000-0000-000087000000}"/>
    <cellStyle name="Normal 2 3 2" xfId="103" xr:uid="{00000000-0005-0000-0000-000088000000}"/>
    <cellStyle name="Normal 2 3 3" xfId="104" xr:uid="{00000000-0005-0000-0000-000089000000}"/>
    <cellStyle name="Normal 2 3 4" xfId="105" xr:uid="{00000000-0005-0000-0000-00008A000000}"/>
    <cellStyle name="Normal 2 3 5" xfId="106" xr:uid="{00000000-0005-0000-0000-00008B000000}"/>
    <cellStyle name="Normal 2 3 6" xfId="107" xr:uid="{00000000-0005-0000-0000-00008C000000}"/>
    <cellStyle name="Normal 2 3 7" xfId="108" xr:uid="{00000000-0005-0000-0000-00008D000000}"/>
    <cellStyle name="Normal 2 3 8" xfId="237" xr:uid="{00CFA385-8AB2-4402-A276-106C5A8664D8}"/>
    <cellStyle name="Normal 2 30" xfId="109" xr:uid="{00000000-0005-0000-0000-00008E000000}"/>
    <cellStyle name="Normal 2 31" xfId="110" xr:uid="{00000000-0005-0000-0000-00008F000000}"/>
    <cellStyle name="Normal 2 32" xfId="111" xr:uid="{00000000-0005-0000-0000-000090000000}"/>
    <cellStyle name="Normal 2 33" xfId="112" xr:uid="{00000000-0005-0000-0000-000091000000}"/>
    <cellStyle name="Normal 2 33 2" xfId="113" xr:uid="{00000000-0005-0000-0000-000092000000}"/>
    <cellStyle name="Normal 2 4" xfId="114" xr:uid="{00000000-0005-0000-0000-000093000000}"/>
    <cellStyle name="Normal 2 4 2" xfId="115" xr:uid="{00000000-0005-0000-0000-000094000000}"/>
    <cellStyle name="Normal 2 4 3" xfId="116" xr:uid="{00000000-0005-0000-0000-000095000000}"/>
    <cellStyle name="Normal 2 5" xfId="117" xr:uid="{00000000-0005-0000-0000-000096000000}"/>
    <cellStyle name="Normal 2 6" xfId="118" xr:uid="{00000000-0005-0000-0000-000097000000}"/>
    <cellStyle name="Normal 2 7" xfId="119" xr:uid="{00000000-0005-0000-0000-000098000000}"/>
    <cellStyle name="Normal 2 8" xfId="120" xr:uid="{00000000-0005-0000-0000-000099000000}"/>
    <cellStyle name="Normal 2 9" xfId="121" xr:uid="{00000000-0005-0000-0000-00009A000000}"/>
    <cellStyle name="Normal 20" xfId="122" xr:uid="{00000000-0005-0000-0000-00009B000000}"/>
    <cellStyle name="Normal 21" xfId="123" xr:uid="{00000000-0005-0000-0000-00009C000000}"/>
    <cellStyle name="Normal 22" xfId="124" xr:uid="{00000000-0005-0000-0000-00009D000000}"/>
    <cellStyle name="Normal 23" xfId="125" xr:uid="{00000000-0005-0000-0000-00009E000000}"/>
    <cellStyle name="Normal 24" xfId="126" xr:uid="{00000000-0005-0000-0000-00009F000000}"/>
    <cellStyle name="Normal 25" xfId="127" xr:uid="{00000000-0005-0000-0000-0000A0000000}"/>
    <cellStyle name="Normal 26" xfId="128" xr:uid="{00000000-0005-0000-0000-0000A1000000}"/>
    <cellStyle name="Normal 27" xfId="129" xr:uid="{00000000-0005-0000-0000-0000A2000000}"/>
    <cellStyle name="Normal 28" xfId="130" xr:uid="{00000000-0005-0000-0000-0000A3000000}"/>
    <cellStyle name="Normal 28 2" xfId="131" xr:uid="{00000000-0005-0000-0000-0000A4000000}"/>
    <cellStyle name="Normal 28 3" xfId="132" xr:uid="{00000000-0005-0000-0000-0000A5000000}"/>
    <cellStyle name="Normal 28 4" xfId="133" xr:uid="{00000000-0005-0000-0000-0000A6000000}"/>
    <cellStyle name="Normal 28 5" xfId="134" xr:uid="{00000000-0005-0000-0000-0000A7000000}"/>
    <cellStyle name="Normal 28 6" xfId="135" xr:uid="{00000000-0005-0000-0000-0000A8000000}"/>
    <cellStyle name="Normal 28 7" xfId="136" xr:uid="{00000000-0005-0000-0000-0000A9000000}"/>
    <cellStyle name="Normal 29" xfId="137" xr:uid="{00000000-0005-0000-0000-0000AA000000}"/>
    <cellStyle name="Normal 29 2" xfId="138" xr:uid="{00000000-0005-0000-0000-0000AB000000}"/>
    <cellStyle name="Normal 29 2 2" xfId="139" xr:uid="{00000000-0005-0000-0000-0000AC000000}"/>
    <cellStyle name="Normal 3" xfId="140" xr:uid="{00000000-0005-0000-0000-0000AD000000}"/>
    <cellStyle name="Normal 3 2" xfId="141" xr:uid="{00000000-0005-0000-0000-0000AE000000}"/>
    <cellStyle name="Normal 30" xfId="142" xr:uid="{00000000-0005-0000-0000-0000AF000000}"/>
    <cellStyle name="Normal 30 2" xfId="233" xr:uid="{00000000-0005-0000-0000-0000B0000000}"/>
    <cellStyle name="Normal 31" xfId="143" xr:uid="{00000000-0005-0000-0000-0000B1000000}"/>
    <cellStyle name="Normal 31 2" xfId="144" xr:uid="{00000000-0005-0000-0000-0000B2000000}"/>
    <cellStyle name="Normal 31 2 2" xfId="145" xr:uid="{00000000-0005-0000-0000-0000B3000000}"/>
    <cellStyle name="Normal 32" xfId="146" xr:uid="{00000000-0005-0000-0000-0000B4000000}"/>
    <cellStyle name="Normal 33" xfId="147" xr:uid="{00000000-0005-0000-0000-0000B5000000}"/>
    <cellStyle name="Normal 33 2" xfId="148" xr:uid="{00000000-0005-0000-0000-0000B6000000}"/>
    <cellStyle name="Normal 34" xfId="190" xr:uid="{00000000-0005-0000-0000-0000B7000000}"/>
    <cellStyle name="Normal 34 2" xfId="234" xr:uid="{00000000-0005-0000-0000-0000B8000000}"/>
    <cellStyle name="Normal 35" xfId="149" xr:uid="{00000000-0005-0000-0000-0000B9000000}"/>
    <cellStyle name="Normal 35 2" xfId="150" xr:uid="{00000000-0005-0000-0000-0000BA000000}"/>
    <cellStyle name="Normal 37" xfId="151" xr:uid="{00000000-0005-0000-0000-0000BB000000}"/>
    <cellStyle name="Normal 37 2" xfId="152" xr:uid="{00000000-0005-0000-0000-0000BC000000}"/>
    <cellStyle name="Normal 39" xfId="153" xr:uid="{00000000-0005-0000-0000-0000BD000000}"/>
    <cellStyle name="Normal 39 2" xfId="154" xr:uid="{00000000-0005-0000-0000-0000BE000000}"/>
    <cellStyle name="Normal 4" xfId="155" xr:uid="{00000000-0005-0000-0000-0000BF000000}"/>
    <cellStyle name="Normal 41" xfId="156" xr:uid="{00000000-0005-0000-0000-0000C0000000}"/>
    <cellStyle name="Normal 41 2" xfId="157" xr:uid="{00000000-0005-0000-0000-0000C1000000}"/>
    <cellStyle name="Normal 43" xfId="158" xr:uid="{00000000-0005-0000-0000-0000C2000000}"/>
    <cellStyle name="Normal 43 2" xfId="159" xr:uid="{00000000-0005-0000-0000-0000C3000000}"/>
    <cellStyle name="Normal 45" xfId="160" xr:uid="{00000000-0005-0000-0000-0000C4000000}"/>
    <cellStyle name="Normal 45 2" xfId="161" xr:uid="{00000000-0005-0000-0000-0000C5000000}"/>
    <cellStyle name="Normal 47" xfId="162" xr:uid="{00000000-0005-0000-0000-0000C6000000}"/>
    <cellStyle name="Normal 47 2" xfId="163" xr:uid="{00000000-0005-0000-0000-0000C7000000}"/>
    <cellStyle name="Normal 49" xfId="164" xr:uid="{00000000-0005-0000-0000-0000C8000000}"/>
    <cellStyle name="Normal 49 2" xfId="165" xr:uid="{00000000-0005-0000-0000-0000C9000000}"/>
    <cellStyle name="Normal 5" xfId="166" xr:uid="{00000000-0005-0000-0000-0000CA000000}"/>
    <cellStyle name="Normal 51" xfId="167" xr:uid="{00000000-0005-0000-0000-0000CB000000}"/>
    <cellStyle name="Normal 51 2" xfId="168" xr:uid="{00000000-0005-0000-0000-0000CC000000}"/>
    <cellStyle name="Normal 53" xfId="169" xr:uid="{00000000-0005-0000-0000-0000CD000000}"/>
    <cellStyle name="Normal 53 2" xfId="170" xr:uid="{00000000-0005-0000-0000-0000CE000000}"/>
    <cellStyle name="Normal 55" xfId="171" xr:uid="{00000000-0005-0000-0000-0000CF000000}"/>
    <cellStyle name="Normal 55 2" xfId="172" xr:uid="{00000000-0005-0000-0000-0000D0000000}"/>
    <cellStyle name="Normal 57" xfId="173" xr:uid="{00000000-0005-0000-0000-0000D1000000}"/>
    <cellStyle name="Normal 57 2" xfId="174" xr:uid="{00000000-0005-0000-0000-0000D2000000}"/>
    <cellStyle name="Normal 6" xfId="175" xr:uid="{00000000-0005-0000-0000-0000D3000000}"/>
    <cellStyle name="Normal 6 2" xfId="176" xr:uid="{00000000-0005-0000-0000-0000D4000000}"/>
    <cellStyle name="Normal 6 2 2" xfId="177" xr:uid="{00000000-0005-0000-0000-0000D5000000}"/>
    <cellStyle name="Normal 7" xfId="178" xr:uid="{00000000-0005-0000-0000-0000D6000000}"/>
    <cellStyle name="Normal 8" xfId="179" xr:uid="{00000000-0005-0000-0000-0000D7000000}"/>
    <cellStyle name="Normal 9" xfId="180" xr:uid="{00000000-0005-0000-0000-0000D8000000}"/>
    <cellStyle name="Notas" xfId="205" builtinId="10" customBuiltin="1"/>
    <cellStyle name="Porcentaje" xfId="232" builtinId="5"/>
    <cellStyle name="Porcentaje 2" xfId="235" xr:uid="{FA819974-A3AD-4322-BEC1-14E93703535C}"/>
    <cellStyle name="Porcentual 2" xfId="181" xr:uid="{00000000-0005-0000-0000-0000DB000000}"/>
    <cellStyle name="Porcentual 2 2" xfId="182" xr:uid="{00000000-0005-0000-0000-0000DC000000}"/>
    <cellStyle name="Porcentual 2 2 2" xfId="183" xr:uid="{00000000-0005-0000-0000-0000DD000000}"/>
    <cellStyle name="Porcentual 2 2 2 2" xfId="184" xr:uid="{00000000-0005-0000-0000-0000DE000000}"/>
    <cellStyle name="Porcentual 2 2 2 2 2" xfId="185" xr:uid="{00000000-0005-0000-0000-0000DF000000}"/>
    <cellStyle name="Porcentual 2 2 2 2 2 2" xfId="186" xr:uid="{00000000-0005-0000-0000-0000E0000000}"/>
    <cellStyle name="Porcentual 2 2 2 3" xfId="187" xr:uid="{00000000-0005-0000-0000-0000E1000000}"/>
    <cellStyle name="Porcentual 2 2 3" xfId="188" xr:uid="{00000000-0005-0000-0000-0000E2000000}"/>
    <cellStyle name="Porcentual 2 3" xfId="189" xr:uid="{00000000-0005-0000-0000-0000E3000000}"/>
    <cellStyle name="Salida" xfId="200" builtinId="21" customBuiltin="1"/>
    <cellStyle name="Texto de advertencia" xfId="204" builtinId="11" customBuiltin="1"/>
    <cellStyle name="Texto explicativo" xfId="206" builtinId="53" customBuiltin="1"/>
    <cellStyle name="Título" xfId="191" builtinId="15" customBuiltin="1"/>
    <cellStyle name="Título 2" xfId="193" builtinId="17" customBuiltin="1"/>
    <cellStyle name="Título 3" xfId="194" builtinId="18" customBuiltin="1"/>
    <cellStyle name="Total" xfId="207" builtinId="25" customBuiltin="1"/>
  </cellStyles>
  <dxfs count="0"/>
  <tableStyles count="1" defaultTableStyle="TableStyleMedium9" defaultPivotStyle="PivotStyleLight16">
    <tableStyle name="Invisible" pivot="0" table="0" count="0" xr9:uid="{DC98A24B-F1C8-4006-A810-4AAA173E9FDE}"/>
  </tableStyles>
  <colors>
    <mruColors>
      <color rgb="FF68BC94"/>
      <color rgb="FF69BC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900373131635401E-2"/>
          <c:y val="7.3527980535279799E-2"/>
          <c:w val="0.9428360585918818"/>
          <c:h val="0.91377128953771303"/>
        </c:manualLayout>
      </c:layout>
      <c:barChart>
        <c:barDir val="col"/>
        <c:grouping val="stacked"/>
        <c:varyColors val="0"/>
        <c:ser>
          <c:idx val="0"/>
          <c:order val="0"/>
          <c:tx>
            <c:strRef>
              <c:f>'Gráfica 1'!$D$3</c:f>
              <c:strCache>
                <c:ptCount val="1"/>
                <c:pt idx="0">
                  <c:v>Materiales Bogotá</c:v>
                </c:pt>
              </c:strCache>
            </c:strRef>
          </c:tx>
          <c:spPr>
            <a:solidFill>
              <a:schemeClr val="bg1">
                <a:lumMod val="75000"/>
              </a:schemeClr>
            </a:solidFill>
            <a:ln>
              <a:noFill/>
            </a:ln>
            <a:effectLst/>
          </c:spPr>
          <c:invertIfNegative val="0"/>
          <c:cat>
            <c:multiLvlStrRef>
              <c:f>'Gráfica 1'!$B$4:$C$62</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1'!$D$4:$D$62</c:f>
              <c:numCache>
                <c:formatCode>0.00</c:formatCode>
                <c:ptCount val="59"/>
                <c:pt idx="0">
                  <c:v>0.31355777201235924</c:v>
                </c:pt>
                <c:pt idx="1">
                  <c:v>1.1424916019977758</c:v>
                </c:pt>
                <c:pt idx="2">
                  <c:v>-6.723550392663924E-2</c:v>
                </c:pt>
                <c:pt idx="3">
                  <c:v>0.28985349572572261</c:v>
                </c:pt>
                <c:pt idx="4">
                  <c:v>-0.14095367070115117</c:v>
                </c:pt>
                <c:pt idx="5">
                  <c:v>-0.34079661382190807</c:v>
                </c:pt>
                <c:pt idx="6">
                  <c:v>0.17261779973468094</c:v>
                </c:pt>
                <c:pt idx="7">
                  <c:v>9.3479094128042561E-2</c:v>
                </c:pt>
                <c:pt idx="8">
                  <c:v>-0.1904214120677068</c:v>
                </c:pt>
                <c:pt idx="9">
                  <c:v>-0.21933069765766788</c:v>
                </c:pt>
                <c:pt idx="10">
                  <c:v>-7.461282259551183E-2</c:v>
                </c:pt>
                <c:pt idx="11">
                  <c:v>5.8346539469496861E-2</c:v>
                </c:pt>
                <c:pt idx="12">
                  <c:v>0.64466979356494392</c:v>
                </c:pt>
                <c:pt idx="13">
                  <c:v>0.18310548563829343</c:v>
                </c:pt>
                <c:pt idx="14">
                  <c:v>0.42706094871174116</c:v>
                </c:pt>
                <c:pt idx="15">
                  <c:v>-8.5535986063987934E-2</c:v>
                </c:pt>
                <c:pt idx="16">
                  <c:v>-5.4114857939012495E-2</c:v>
                </c:pt>
                <c:pt idx="17">
                  <c:v>9.5258992151968869E-2</c:v>
                </c:pt>
                <c:pt idx="18">
                  <c:v>0.21943789878935149</c:v>
                </c:pt>
                <c:pt idx="19">
                  <c:v>-0.17191406686950472</c:v>
                </c:pt>
                <c:pt idx="20">
                  <c:v>0.36623186636401783</c:v>
                </c:pt>
                <c:pt idx="21">
                  <c:v>0.14812601676126746</c:v>
                </c:pt>
                <c:pt idx="22">
                  <c:v>0.32620313971831649</c:v>
                </c:pt>
                <c:pt idx="23">
                  <c:v>-3.8663693961012768E-2</c:v>
                </c:pt>
                <c:pt idx="24">
                  <c:v>3.1010263897883306E-2</c:v>
                </c:pt>
                <c:pt idx="25">
                  <c:v>0.41286711047601443</c:v>
                </c:pt>
                <c:pt idx="26">
                  <c:v>0.42545137516771092</c:v>
                </c:pt>
                <c:pt idx="27">
                  <c:v>3.8121334976096932E-2</c:v>
                </c:pt>
                <c:pt idx="28">
                  <c:v>8.4622474348265087E-2</c:v>
                </c:pt>
                <c:pt idx="29">
                  <c:v>-8.9830147580954645E-2</c:v>
                </c:pt>
                <c:pt idx="30">
                  <c:v>3.9469627033383858E-3</c:v>
                </c:pt>
                <c:pt idx="31">
                  <c:v>4.6391322440797467E-4</c:v>
                </c:pt>
                <c:pt idx="32">
                  <c:v>-0.10405552577509525</c:v>
                </c:pt>
                <c:pt idx="33">
                  <c:v>4.3378182766645068E-2</c:v>
                </c:pt>
                <c:pt idx="34">
                  <c:v>7.4988197852832172E-2</c:v>
                </c:pt>
                <c:pt idx="35">
                  <c:v>-7.7809021999541983E-3</c:v>
                </c:pt>
                <c:pt idx="36">
                  <c:v>1.1420154196435419</c:v>
                </c:pt>
                <c:pt idx="37">
                  <c:v>0.77206748134517511</c:v>
                </c:pt>
                <c:pt idx="38">
                  <c:v>0.51125663675317412</c:v>
                </c:pt>
                <c:pt idx="39">
                  <c:v>0.62906073784097316</c:v>
                </c:pt>
                <c:pt idx="40">
                  <c:v>0.41399726403976445</c:v>
                </c:pt>
                <c:pt idx="41">
                  <c:v>-4.891839802651532E-2</c:v>
                </c:pt>
                <c:pt idx="42">
                  <c:v>0.2822179517520027</c:v>
                </c:pt>
                <c:pt idx="43">
                  <c:v>3.8438702819547643E-2</c:v>
                </c:pt>
                <c:pt idx="44">
                  <c:v>1.111557552738816</c:v>
                </c:pt>
                <c:pt idx="45">
                  <c:v>0.3163143273930018</c:v>
                </c:pt>
                <c:pt idx="46">
                  <c:v>0.3142832429293918</c:v>
                </c:pt>
                <c:pt idx="47">
                  <c:v>9.7571458202310168E-2</c:v>
                </c:pt>
                <c:pt idx="48">
                  <c:v>0.27086023412685734</c:v>
                </c:pt>
                <c:pt idx="49">
                  <c:v>1.1376219321043664</c:v>
                </c:pt>
                <c:pt idx="50">
                  <c:v>0.60169767225258397</c:v>
                </c:pt>
                <c:pt idx="51">
                  <c:v>0.12261598092520387</c:v>
                </c:pt>
                <c:pt idx="52">
                  <c:v>0.17344789755946977</c:v>
                </c:pt>
                <c:pt idx="53">
                  <c:v>-3.6594712455269018E-3</c:v>
                </c:pt>
                <c:pt idx="54">
                  <c:v>4.8862414803039655E-2</c:v>
                </c:pt>
                <c:pt idx="55">
                  <c:v>0</c:v>
                </c:pt>
                <c:pt idx="56">
                  <c:v>0</c:v>
                </c:pt>
                <c:pt idx="57">
                  <c:v>0</c:v>
                </c:pt>
                <c:pt idx="58">
                  <c:v>0</c:v>
                </c:pt>
              </c:numCache>
            </c:numRef>
          </c:val>
          <c:extLst>
            <c:ext xmlns:c16="http://schemas.microsoft.com/office/drawing/2014/chart" uri="{C3380CC4-5D6E-409C-BE32-E72D297353CC}">
              <c16:uniqueId val="{00000000-B0ED-49AD-A109-7DBD221A2755}"/>
            </c:ext>
          </c:extLst>
        </c:ser>
        <c:ser>
          <c:idx val="1"/>
          <c:order val="1"/>
          <c:tx>
            <c:strRef>
              <c:f>'Gráfica 1'!$E$3</c:f>
              <c:strCache>
                <c:ptCount val="1"/>
                <c:pt idx="0">
                  <c:v>Mano de Obra Bogotá</c:v>
                </c:pt>
              </c:strCache>
            </c:strRef>
          </c:tx>
          <c:spPr>
            <a:solidFill>
              <a:schemeClr val="accent3">
                <a:lumMod val="40000"/>
                <a:lumOff val="60000"/>
              </a:schemeClr>
            </a:solidFill>
            <a:ln>
              <a:noFill/>
            </a:ln>
            <a:effectLst/>
          </c:spPr>
          <c:invertIfNegative val="0"/>
          <c:cat>
            <c:multiLvlStrRef>
              <c:f>'Gráfica 1'!$B$4:$C$62</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1'!$E$4:$E$62</c:f>
              <c:numCache>
                <c:formatCode>0.00</c:formatCode>
                <c:ptCount val="59"/>
                <c:pt idx="0">
                  <c:v>0.22849591099011946</c:v>
                </c:pt>
                <c:pt idx="1">
                  <c:v>1.5033474993143585</c:v>
                </c:pt>
                <c:pt idx="2">
                  <c:v>0.59681124223122595</c:v>
                </c:pt>
                <c:pt idx="3">
                  <c:v>0.32785547821154637</c:v>
                </c:pt>
                <c:pt idx="4">
                  <c:v>0.5025853499672337</c:v>
                </c:pt>
                <c:pt idx="5">
                  <c:v>0</c:v>
                </c:pt>
                <c:pt idx="6">
                  <c:v>0.74055967751466767</c:v>
                </c:pt>
                <c:pt idx="7">
                  <c:v>0</c:v>
                </c:pt>
                <c:pt idx="8">
                  <c:v>0</c:v>
                </c:pt>
                <c:pt idx="9">
                  <c:v>0.91483194588700201</c:v>
                </c:pt>
                <c:pt idx="10">
                  <c:v>0</c:v>
                </c:pt>
                <c:pt idx="11">
                  <c:v>0</c:v>
                </c:pt>
                <c:pt idx="12">
                  <c:v>0.4116760560627597</c:v>
                </c:pt>
                <c:pt idx="13">
                  <c:v>2.3131524401487411</c:v>
                </c:pt>
                <c:pt idx="14">
                  <c:v>2.5225551750815072</c:v>
                </c:pt>
                <c:pt idx="15">
                  <c:v>0.26136150198847474</c:v>
                </c:pt>
                <c:pt idx="16">
                  <c:v>0.18526605870879109</c:v>
                </c:pt>
                <c:pt idx="17">
                  <c:v>2.2313314947837171E-2</c:v>
                </c:pt>
                <c:pt idx="18">
                  <c:v>0.17153622929733103</c:v>
                </c:pt>
                <c:pt idx="19">
                  <c:v>0</c:v>
                </c:pt>
                <c:pt idx="20">
                  <c:v>0</c:v>
                </c:pt>
                <c:pt idx="21">
                  <c:v>0</c:v>
                </c:pt>
                <c:pt idx="22">
                  <c:v>0</c:v>
                </c:pt>
                <c:pt idx="23">
                  <c:v>0</c:v>
                </c:pt>
                <c:pt idx="24">
                  <c:v>0.92727142638217686</c:v>
                </c:pt>
                <c:pt idx="25">
                  <c:v>0.73754603452755418</c:v>
                </c:pt>
                <c:pt idx="26">
                  <c:v>0.68118114011366515</c:v>
                </c:pt>
                <c:pt idx="27">
                  <c:v>1.4693714945425995</c:v>
                </c:pt>
                <c:pt idx="28">
                  <c:v>0</c:v>
                </c:pt>
                <c:pt idx="29">
                  <c:v>4.2138170351506687E-2</c:v>
                </c:pt>
                <c:pt idx="30">
                  <c:v>-3.0262334915249767E-3</c:v>
                </c:pt>
                <c:pt idx="31">
                  <c:v>0</c:v>
                </c:pt>
                <c:pt idx="32">
                  <c:v>0.17839505817445911</c:v>
                </c:pt>
                <c:pt idx="33">
                  <c:v>0</c:v>
                </c:pt>
                <c:pt idx="34">
                  <c:v>0</c:v>
                </c:pt>
                <c:pt idx="35">
                  <c:v>0</c:v>
                </c:pt>
                <c:pt idx="36">
                  <c:v>0.92137452750770876</c:v>
                </c:pt>
                <c:pt idx="37">
                  <c:v>1.3743836370077531</c:v>
                </c:pt>
                <c:pt idx="38">
                  <c:v>0.13388938710761522</c:v>
                </c:pt>
                <c:pt idx="39">
                  <c:v>0.59281605585429986</c:v>
                </c:pt>
                <c:pt idx="40">
                  <c:v>0.89865793684597861</c:v>
                </c:pt>
                <c:pt idx="41">
                  <c:v>0</c:v>
                </c:pt>
                <c:pt idx="42">
                  <c:v>5.2442012363812296E-2</c:v>
                </c:pt>
                <c:pt idx="43">
                  <c:v>0</c:v>
                </c:pt>
                <c:pt idx="44">
                  <c:v>0</c:v>
                </c:pt>
                <c:pt idx="45">
                  <c:v>0</c:v>
                </c:pt>
                <c:pt idx="46">
                  <c:v>0</c:v>
                </c:pt>
                <c:pt idx="47">
                  <c:v>0.12285193431873154</c:v>
                </c:pt>
                <c:pt idx="48">
                  <c:v>1.2732995040691577</c:v>
                </c:pt>
                <c:pt idx="49">
                  <c:v>0.27780952231395872</c:v>
                </c:pt>
                <c:pt idx="50">
                  <c:v>0.31246513895382577</c:v>
                </c:pt>
                <c:pt idx="51">
                  <c:v>0.76825858007580905</c:v>
                </c:pt>
                <c:pt idx="52">
                  <c:v>0.69721209217303226</c:v>
                </c:pt>
                <c:pt idx="53">
                  <c:v>1.2406905637149634E-2</c:v>
                </c:pt>
                <c:pt idx="54">
                  <c:v>0</c:v>
                </c:pt>
                <c:pt idx="55">
                  <c:v>0</c:v>
                </c:pt>
                <c:pt idx="56">
                  <c:v>0</c:v>
                </c:pt>
                <c:pt idx="57">
                  <c:v>0</c:v>
                </c:pt>
                <c:pt idx="58">
                  <c:v>0</c:v>
                </c:pt>
              </c:numCache>
            </c:numRef>
          </c:val>
          <c:extLst>
            <c:ext xmlns:c16="http://schemas.microsoft.com/office/drawing/2014/chart" uri="{C3380CC4-5D6E-409C-BE32-E72D297353CC}">
              <c16:uniqueId val="{00000001-B0ED-49AD-A109-7DBD221A2755}"/>
            </c:ext>
          </c:extLst>
        </c:ser>
        <c:ser>
          <c:idx val="2"/>
          <c:order val="2"/>
          <c:tx>
            <c:strRef>
              <c:f>'Gráfica 1'!$F$3</c:f>
              <c:strCache>
                <c:ptCount val="1"/>
                <c:pt idx="0">
                  <c:v>Equipo Bogotá</c:v>
                </c:pt>
              </c:strCache>
            </c:strRef>
          </c:tx>
          <c:spPr>
            <a:solidFill>
              <a:schemeClr val="accent5">
                <a:lumMod val="40000"/>
                <a:lumOff val="60000"/>
              </a:schemeClr>
            </a:solidFill>
            <a:ln>
              <a:noFill/>
            </a:ln>
            <a:effectLst/>
          </c:spPr>
          <c:invertIfNegative val="0"/>
          <c:cat>
            <c:multiLvlStrRef>
              <c:f>'Gráfica 1'!$B$4:$C$62</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1'!$F$4:$F$62</c:f>
              <c:numCache>
                <c:formatCode>0.00</c:formatCode>
                <c:ptCount val="59"/>
                <c:pt idx="0">
                  <c:v>0.546553188663637</c:v>
                </c:pt>
                <c:pt idx="1">
                  <c:v>4.7741824489705209E-2</c:v>
                </c:pt>
                <c:pt idx="2">
                  <c:v>-8.6715234125549046E-2</c:v>
                </c:pt>
                <c:pt idx="3">
                  <c:v>-0.32274253413085319</c:v>
                </c:pt>
                <c:pt idx="4">
                  <c:v>3.9952330196030061E-2</c:v>
                </c:pt>
                <c:pt idx="5">
                  <c:v>-3.6790838801550763E-2</c:v>
                </c:pt>
                <c:pt idx="6">
                  <c:v>1.5177206400650789E-2</c:v>
                </c:pt>
                <c:pt idx="7">
                  <c:v>-3.5907765873361086E-2</c:v>
                </c:pt>
                <c:pt idx="8">
                  <c:v>-9.4966483710408056E-3</c:v>
                </c:pt>
                <c:pt idx="9">
                  <c:v>0.22077999313998475</c:v>
                </c:pt>
                <c:pt idx="10">
                  <c:v>4.0823102409774492E-2</c:v>
                </c:pt>
                <c:pt idx="11">
                  <c:v>-1.0380368116599925E-2</c:v>
                </c:pt>
                <c:pt idx="12">
                  <c:v>9.1018482017375391E-2</c:v>
                </c:pt>
                <c:pt idx="13">
                  <c:v>0.12491195119994813</c:v>
                </c:pt>
                <c:pt idx="14">
                  <c:v>0.20431684077317414</c:v>
                </c:pt>
                <c:pt idx="15">
                  <c:v>0.27855494889313093</c:v>
                </c:pt>
                <c:pt idx="16">
                  <c:v>-2.0041089306005233E-2</c:v>
                </c:pt>
                <c:pt idx="17">
                  <c:v>2.4388093303542746E-2</c:v>
                </c:pt>
                <c:pt idx="18">
                  <c:v>3.8310509642116131E-2</c:v>
                </c:pt>
                <c:pt idx="19">
                  <c:v>4.7123631075081107E-2</c:v>
                </c:pt>
                <c:pt idx="20">
                  <c:v>1.5843093692822663E-2</c:v>
                </c:pt>
                <c:pt idx="21">
                  <c:v>8.0308281673453052E-2</c:v>
                </c:pt>
                <c:pt idx="22">
                  <c:v>5.5794105064137511E-3</c:v>
                </c:pt>
                <c:pt idx="23">
                  <c:v>-1.0325663305707167E-2</c:v>
                </c:pt>
                <c:pt idx="24">
                  <c:v>0.19877952255087905</c:v>
                </c:pt>
                <c:pt idx="25">
                  <c:v>0.63666674951569746</c:v>
                </c:pt>
                <c:pt idx="26">
                  <c:v>0.17247523487640137</c:v>
                </c:pt>
                <c:pt idx="27">
                  <c:v>0.74952383800339817</c:v>
                </c:pt>
                <c:pt idx="28">
                  <c:v>1.7805310567524657E-2</c:v>
                </c:pt>
                <c:pt idx="29">
                  <c:v>4.8255005486865343E-2</c:v>
                </c:pt>
                <c:pt idx="30">
                  <c:v>-6.7066409066995902E-3</c:v>
                </c:pt>
                <c:pt idx="31">
                  <c:v>0.22584739915131991</c:v>
                </c:pt>
                <c:pt idx="32">
                  <c:v>-2.2906815972717709E-2</c:v>
                </c:pt>
                <c:pt idx="33">
                  <c:v>-5.8324011682913124E-3</c:v>
                </c:pt>
                <c:pt idx="34">
                  <c:v>-0.80983638576051931</c:v>
                </c:pt>
                <c:pt idx="35">
                  <c:v>0.14669502320583661</c:v>
                </c:pt>
                <c:pt idx="36">
                  <c:v>5.9991480232596928E-2</c:v>
                </c:pt>
                <c:pt idx="37">
                  <c:v>0.31610344125734002</c:v>
                </c:pt>
                <c:pt idx="38">
                  <c:v>0.17497354643505503</c:v>
                </c:pt>
                <c:pt idx="39">
                  <c:v>0.19497659378262711</c:v>
                </c:pt>
                <c:pt idx="40">
                  <c:v>5.9244647855763333E-2</c:v>
                </c:pt>
                <c:pt idx="41">
                  <c:v>-0.15865336261036589</c:v>
                </c:pt>
                <c:pt idx="42">
                  <c:v>5.2857373133164742E-2</c:v>
                </c:pt>
                <c:pt idx="43">
                  <c:v>1.640877868722157E-2</c:v>
                </c:pt>
                <c:pt idx="44">
                  <c:v>0.42967459576649958</c:v>
                </c:pt>
                <c:pt idx="45">
                  <c:v>0.14221514232481525</c:v>
                </c:pt>
                <c:pt idx="46">
                  <c:v>0.11009335706152967</c:v>
                </c:pt>
                <c:pt idx="47">
                  <c:v>-9.8641300690189837E-3</c:v>
                </c:pt>
                <c:pt idx="48">
                  <c:v>0.27344823963709075</c:v>
                </c:pt>
                <c:pt idx="49">
                  <c:v>0.36573714295109028</c:v>
                </c:pt>
                <c:pt idx="50">
                  <c:v>0.16637851318745334</c:v>
                </c:pt>
                <c:pt idx="51">
                  <c:v>8.3168484975445267E-2</c:v>
                </c:pt>
                <c:pt idx="52">
                  <c:v>0.11554552773040427</c:v>
                </c:pt>
                <c:pt idx="53">
                  <c:v>-7.4122971417551753E-3</c:v>
                </c:pt>
                <c:pt idx="54">
                  <c:v>5.4689213229579536E-2</c:v>
                </c:pt>
                <c:pt idx="55">
                  <c:v>0</c:v>
                </c:pt>
                <c:pt idx="56">
                  <c:v>0</c:v>
                </c:pt>
                <c:pt idx="57">
                  <c:v>0</c:v>
                </c:pt>
                <c:pt idx="58">
                  <c:v>0</c:v>
                </c:pt>
              </c:numCache>
            </c:numRef>
          </c:val>
          <c:extLst>
            <c:ext xmlns:c16="http://schemas.microsoft.com/office/drawing/2014/chart" uri="{C3380CC4-5D6E-409C-BE32-E72D297353CC}">
              <c16:uniqueId val="{00000002-B0ED-49AD-A109-7DBD221A2755}"/>
            </c:ext>
          </c:extLst>
        </c:ser>
        <c:dLbls>
          <c:showLegendKey val="0"/>
          <c:showVal val="0"/>
          <c:showCatName val="0"/>
          <c:showSerName val="0"/>
          <c:showPercent val="0"/>
          <c:showBubbleSize val="0"/>
        </c:dLbls>
        <c:gapWidth val="6"/>
        <c:overlap val="100"/>
        <c:axId val="850598696"/>
        <c:axId val="850594776"/>
      </c:barChart>
      <c:lineChart>
        <c:grouping val="stacked"/>
        <c:varyColors val="0"/>
        <c:ser>
          <c:idx val="4"/>
          <c:order val="3"/>
          <c:tx>
            <c:strRef>
              <c:f>'Gráfica 1'!$G$3</c:f>
              <c:strCache>
                <c:ptCount val="1"/>
                <c:pt idx="0">
                  <c:v>ICCV Nacional</c:v>
                </c:pt>
              </c:strCache>
            </c:strRef>
          </c:tx>
          <c:spPr>
            <a:ln w="38100" cap="rnd">
              <a:solidFill>
                <a:srgbClr val="00B0F0"/>
              </a:solidFill>
              <a:round/>
            </a:ln>
            <a:effectLst/>
          </c:spPr>
          <c:marker>
            <c:symbol val="circle"/>
            <c:size val="5"/>
            <c:spPr>
              <a:solidFill>
                <a:schemeClr val="accent5"/>
              </a:solidFill>
              <a:ln w="38100">
                <a:solidFill>
                  <a:srgbClr val="00B0F0"/>
                </a:solidFill>
              </a:ln>
              <a:effectLst/>
            </c:spPr>
          </c:marker>
          <c:dLbls>
            <c:dLbl>
              <c:idx val="46"/>
              <c:layout>
                <c:manualLayout>
                  <c:x val="-1.5380671622660868E-2"/>
                  <c:y val="2.1897810218978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ED-49AD-A109-7DBD221A2755}"/>
                </c:ext>
              </c:extLst>
            </c:dLbl>
            <c:dLbl>
              <c:idx val="58"/>
              <c:layout>
                <c:manualLayout>
                  <c:x val="-1.1279159189951302E-2"/>
                  <c:y val="0.104622871046228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ED-49AD-A109-7DBD221A2755}"/>
                </c:ext>
              </c:extLst>
            </c:dLbl>
            <c:spPr>
              <a:solidFill>
                <a:srgbClr val="00B0F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charset="0"/>
                    <a:ea typeface="Gill Sans MT" charset="0"/>
                    <a:cs typeface="Gill Sans MT"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'Gráfica 1'!$B$4:$C$62</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1'!$G$4:$G$62</c:f>
              <c:numCache>
                <c:formatCode>0.00</c:formatCode>
                <c:ptCount val="59"/>
                <c:pt idx="0">
                  <c:v>0.95620645562526363</c:v>
                </c:pt>
                <c:pt idx="1">
                  <c:v>0.9682241138238652</c:v>
                </c:pt>
                <c:pt idx="2">
                  <c:v>0.26198324715267063</c:v>
                </c:pt>
                <c:pt idx="3">
                  <c:v>0.20454256930474912</c:v>
                </c:pt>
                <c:pt idx="4">
                  <c:v>6.9157157106886302E-2</c:v>
                </c:pt>
                <c:pt idx="5">
                  <c:v>-0.14554448039382351</c:v>
                </c:pt>
                <c:pt idx="6">
                  <c:v>0.20107975227097086</c:v>
                </c:pt>
                <c:pt idx="7">
                  <c:v>4.3721512364129467E-2</c:v>
                </c:pt>
                <c:pt idx="8">
                  <c:v>-0.12673142283144045</c:v>
                </c:pt>
                <c:pt idx="9">
                  <c:v>4.0409109304846424E-2</c:v>
                </c:pt>
                <c:pt idx="10">
                  <c:v>-3.2074874501333284E-2</c:v>
                </c:pt>
                <c:pt idx="11">
                  <c:v>4.9620317148438176E-2</c:v>
                </c:pt>
                <c:pt idx="12">
                  <c:v>0.78796152051579327</c:v>
                </c:pt>
                <c:pt idx="13">
                  <c:v>0.57180648107737397</c:v>
                </c:pt>
                <c:pt idx="14">
                  <c:v>0.56968577097811135</c:v>
                </c:pt>
                <c:pt idx="15">
                  <c:v>2.7566065615289403E-2</c:v>
                </c:pt>
                <c:pt idx="16">
                  <c:v>-1.9072119623416484E-2</c:v>
                </c:pt>
                <c:pt idx="17">
                  <c:v>2.4259230277749566E-2</c:v>
                </c:pt>
                <c:pt idx="18">
                  <c:v>0.15157361868294572</c:v>
                </c:pt>
                <c:pt idx="19">
                  <c:v>-6.6302595280220089E-2</c:v>
                </c:pt>
                <c:pt idx="20">
                  <c:v>0.2854329588754041</c:v>
                </c:pt>
                <c:pt idx="21">
                  <c:v>0.10013332315466528</c:v>
                </c:pt>
                <c:pt idx="22">
                  <c:v>0.15872189879570442</c:v>
                </c:pt>
                <c:pt idx="23">
                  <c:v>2.8592199034477517E-2</c:v>
                </c:pt>
                <c:pt idx="24">
                  <c:v>0.41049524945348992</c:v>
                </c:pt>
                <c:pt idx="25">
                  <c:v>0.60620939780851302</c:v>
                </c:pt>
                <c:pt idx="26">
                  <c:v>0.41602792306436243</c:v>
                </c:pt>
                <c:pt idx="27">
                  <c:v>0.25296029376735873</c:v>
                </c:pt>
                <c:pt idx="28">
                  <c:v>5.8455340032310232E-2</c:v>
                </c:pt>
                <c:pt idx="29">
                  <c:v>-2.0933347113398781E-2</c:v>
                </c:pt>
                <c:pt idx="30">
                  <c:v>-1.2749521994351198E-2</c:v>
                </c:pt>
                <c:pt idx="31">
                  <c:v>-1.0190444513554553E-2</c:v>
                </c:pt>
                <c:pt idx="32">
                  <c:v>-3.920935571071027E-2</c:v>
                </c:pt>
                <c:pt idx="33">
                  <c:v>3.5102483583074218E-2</c:v>
                </c:pt>
                <c:pt idx="34">
                  <c:v>1.174926023340106E-2</c:v>
                </c:pt>
                <c:pt idx="35">
                  <c:v>8.525265406034066E-2</c:v>
                </c:pt>
                <c:pt idx="36">
                  <c:v>1.0315544786038373</c:v>
                </c:pt>
                <c:pt idx="37">
                  <c:v>0.9797224190014191</c:v>
                </c:pt>
                <c:pt idx="38">
                  <c:v>0.4207899263125654</c:v>
                </c:pt>
                <c:pt idx="39">
                  <c:v>0.55348998883589218</c:v>
                </c:pt>
                <c:pt idx="40">
                  <c:v>0.36212955685208215</c:v>
                </c:pt>
                <c:pt idx="41">
                  <c:v>9.8112907307850605E-2</c:v>
                </c:pt>
                <c:pt idx="42">
                  <c:v>0.19094049539521052</c:v>
                </c:pt>
                <c:pt idx="43">
                  <c:v>0.17077509955096559</c:v>
                </c:pt>
                <c:pt idx="44">
                  <c:v>0.70898777539728997</c:v>
                </c:pt>
                <c:pt idx="45">
                  <c:v>0.27589056899184072</c:v>
                </c:pt>
                <c:pt idx="46">
                  <c:v>0.25052026417799311</c:v>
                </c:pt>
                <c:pt idx="47">
                  <c:v>9.0410521230182894E-2</c:v>
                </c:pt>
                <c:pt idx="48">
                  <c:v>0.95132880958088606</c:v>
                </c:pt>
                <c:pt idx="49">
                  <c:v>1.017168062173667</c:v>
                </c:pt>
                <c:pt idx="50">
                  <c:v>0.54057093529146982</c:v>
                </c:pt>
                <c:pt idx="51">
                  <c:v>0.31798074467133119</c:v>
                </c:pt>
                <c:pt idx="52">
                  <c:v>0.34732962479165508</c:v>
                </c:pt>
                <c:pt idx="53">
                  <c:v>7.309507486519351E-2</c:v>
                </c:pt>
                <c:pt idx="54">
                  <c:v>3.5692708590403299E-2</c:v>
                </c:pt>
                <c:pt idx="55">
                  <c:v>0</c:v>
                </c:pt>
                <c:pt idx="56">
                  <c:v>0</c:v>
                </c:pt>
                <c:pt idx="57">
                  <c:v>0</c:v>
                </c:pt>
                <c:pt idx="58">
                  <c:v>0</c:v>
                </c:pt>
              </c:numCache>
            </c:numRef>
          </c:val>
          <c:smooth val="0"/>
          <c:extLst>
            <c:ext xmlns:c16="http://schemas.microsoft.com/office/drawing/2014/chart" uri="{C3380CC4-5D6E-409C-BE32-E72D297353CC}">
              <c16:uniqueId val="{00000005-B0ED-49AD-A109-7DBD221A2755}"/>
            </c:ext>
          </c:extLst>
        </c:ser>
        <c:ser>
          <c:idx val="3"/>
          <c:order val="4"/>
          <c:tx>
            <c:strRef>
              <c:f>'Gráfica 1'!$H$3</c:f>
              <c:strCache>
                <c:ptCount val="1"/>
                <c:pt idx="0">
                  <c:v>ICCV Bogotá</c:v>
                </c:pt>
              </c:strCache>
            </c:strRef>
          </c:tx>
          <c:spPr>
            <a:ln w="38100" cap="rnd">
              <a:solidFill>
                <a:srgbClr val="FFC000"/>
              </a:solidFill>
              <a:round/>
            </a:ln>
            <a:effectLst/>
          </c:spPr>
          <c:marker>
            <c:symbol val="circle"/>
            <c:size val="5"/>
            <c:spPr>
              <a:solidFill>
                <a:srgbClr val="FFC000"/>
              </a:solidFill>
              <a:ln w="38100">
                <a:solidFill>
                  <a:srgbClr val="FFC000"/>
                </a:solidFill>
              </a:ln>
              <a:effectLst/>
            </c:spPr>
          </c:marker>
          <c:dLbls>
            <c:dLbl>
              <c:idx val="46"/>
              <c:layout>
                <c:manualLayout>
                  <c:x val="-1.3329915406306075E-2"/>
                  <c:y val="-2.91970802919707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0ED-49AD-A109-7DBD221A2755}"/>
                </c:ext>
              </c:extLst>
            </c:dLbl>
            <c:dLbl>
              <c:idx val="58"/>
              <c:layout>
                <c:manualLayout>
                  <c:x val="-1.2304537298128696E-2"/>
                  <c:y val="9.73236009732360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ED-49AD-A109-7DBD221A2755}"/>
                </c:ext>
              </c:extLst>
            </c:dLbl>
            <c:spPr>
              <a:solidFill>
                <a:srgbClr val="FFC0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charset="0"/>
                    <a:ea typeface="Gill Sans MT" charset="0"/>
                    <a:cs typeface="Gill Sans MT"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'Gráfica 1'!$B$4:$C$62</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1'!$H$4:$H$62</c:f>
              <c:numCache>
                <c:formatCode>0.00</c:formatCode>
                <c:ptCount val="59"/>
                <c:pt idx="0">
                  <c:v>0.30154462752187783</c:v>
                </c:pt>
                <c:pt idx="1">
                  <c:v>1.1877800067975812</c:v>
                </c:pt>
                <c:pt idx="2">
                  <c:v>0.11946578934423258</c:v>
                </c:pt>
                <c:pt idx="3">
                  <c:v>0.26951085333817559</c:v>
                </c:pt>
                <c:pt idx="4">
                  <c:v>5.1057007144407862E-2</c:v>
                </c:pt>
                <c:pt idx="5">
                  <c:v>-0.22815942601800998</c:v>
                </c:pt>
                <c:pt idx="6">
                  <c:v>0.32713634047529183</c:v>
                </c:pt>
                <c:pt idx="7">
                  <c:v>6.0095934858935607E-2</c:v>
                </c:pt>
                <c:pt idx="8">
                  <c:v>-0.12662995096893326</c:v>
                </c:pt>
                <c:pt idx="9">
                  <c:v>0.12891839378565351</c:v>
                </c:pt>
                <c:pt idx="10">
                  <c:v>-4.7164251655090084E-2</c:v>
                </c:pt>
                <c:pt idx="11">
                  <c:v>3.7959230159742674E-2</c:v>
                </c:pt>
                <c:pt idx="12">
                  <c:v>0.54918015256856734</c:v>
                </c:pt>
                <c:pt idx="13">
                  <c:v>0.7965202857108693</c:v>
                </c:pt>
                <c:pt idx="14">
                  <c:v>1.0313979214386109</c:v>
                </c:pt>
                <c:pt idx="15">
                  <c:v>3.589981983070345E-2</c:v>
                </c:pt>
                <c:pt idx="16">
                  <c:v>1.9085045044590743E-2</c:v>
                </c:pt>
                <c:pt idx="17">
                  <c:v>6.9913109685870722E-2</c:v>
                </c:pt>
                <c:pt idx="18">
                  <c:v>0.19612086889084424</c:v>
                </c:pt>
                <c:pt idx="19">
                  <c:v>-0.10965647007863311</c:v>
                </c:pt>
                <c:pt idx="20">
                  <c:v>0.23921639736541067</c:v>
                </c:pt>
                <c:pt idx="21">
                  <c:v>0.10053503177014989</c:v>
                </c:pt>
                <c:pt idx="22">
                  <c:v>0.2130163156392797</c:v>
                </c:pt>
                <c:pt idx="23">
                  <c:v>-2.5754051021394275E-2</c:v>
                </c:pt>
                <c:pt idx="24">
                  <c:v>0.30616721879901831</c:v>
                </c:pt>
                <c:pt idx="25">
                  <c:v>0.52118923536525585</c:v>
                </c:pt>
                <c:pt idx="26">
                  <c:v>0.48972838561223853</c:v>
                </c:pt>
                <c:pt idx="27">
                  <c:v>0.5037137015551707</c:v>
                </c:pt>
                <c:pt idx="28">
                  <c:v>5.5622018189964706E-2</c:v>
                </c:pt>
                <c:pt idx="29">
                  <c:v>-4.2955344360734671E-2</c:v>
                </c:pt>
                <c:pt idx="30">
                  <c:v>1.3020651789048543E-3</c:v>
                </c:pt>
                <c:pt idx="31">
                  <c:v>1.1460117626825195E-2</c:v>
                </c:pt>
                <c:pt idx="32">
                  <c:v>-1.4243709779250935E-2</c:v>
                </c:pt>
                <c:pt idx="33">
                  <c:v>2.774013476603443E-2</c:v>
                </c:pt>
                <c:pt idx="34">
                  <c:v>8.3751896386701219E-3</c:v>
                </c:pt>
                <c:pt idx="35">
                  <c:v>2.1700844188075052E-3</c:v>
                </c:pt>
                <c:pt idx="36">
                  <c:v>1.0216952909057824</c:v>
                </c:pt>
                <c:pt idx="37">
                  <c:v>0.93291504383124391</c:v>
                </c:pt>
                <c:pt idx="38">
                  <c:v>0.37979228525925635</c:v>
                </c:pt>
                <c:pt idx="39">
                  <c:v>0.59705785050621785</c:v>
                </c:pt>
                <c:pt idx="40">
                  <c:v>0.54450120869802277</c:v>
                </c:pt>
                <c:pt idx="41">
                  <c:v>-3.9224798236830338E-2</c:v>
                </c:pt>
                <c:pt idx="42">
                  <c:v>0.20101377763113248</c:v>
                </c:pt>
                <c:pt idx="43">
                  <c:v>2.5654535581679738E-2</c:v>
                </c:pt>
                <c:pt idx="44">
                  <c:v>0.73981881435136643</c:v>
                </c:pt>
                <c:pt idx="45">
                  <c:v>0.2122157518496266</c:v>
                </c:pt>
                <c:pt idx="46">
                  <c:v>0.20957606690895147</c:v>
                </c:pt>
                <c:pt idx="47">
                  <c:v>0.1000918776183255</c:v>
                </c:pt>
                <c:pt idx="48">
                  <c:v>0.57341558567962636</c:v>
                </c:pt>
                <c:pt idx="49">
                  <c:v>0.83988717648557554</c:v>
                </c:pt>
                <c:pt idx="50">
                  <c:v>0.49381642933292369</c:v>
                </c:pt>
                <c:pt idx="51">
                  <c:v>0.31546248439448732</c:v>
                </c:pt>
                <c:pt idx="52">
                  <c:v>0.32939387929961583</c:v>
                </c:pt>
                <c:pt idx="53">
                  <c:v>1.0497776051607843E-3</c:v>
                </c:pt>
                <c:pt idx="54">
                  <c:v>3.4277432665902552E-2</c:v>
                </c:pt>
                <c:pt idx="55">
                  <c:v>0</c:v>
                </c:pt>
                <c:pt idx="56">
                  <c:v>0</c:v>
                </c:pt>
                <c:pt idx="57">
                  <c:v>0</c:v>
                </c:pt>
                <c:pt idx="58">
                  <c:v>0</c:v>
                </c:pt>
              </c:numCache>
            </c:numRef>
          </c:val>
          <c:smooth val="0"/>
          <c:extLst>
            <c:ext xmlns:c16="http://schemas.microsoft.com/office/drawing/2014/chart" uri="{C3380CC4-5D6E-409C-BE32-E72D297353CC}">
              <c16:uniqueId val="{00000008-B0ED-49AD-A109-7DBD221A2755}"/>
            </c:ext>
          </c:extLst>
        </c:ser>
        <c:dLbls>
          <c:showLegendKey val="0"/>
          <c:showVal val="0"/>
          <c:showCatName val="0"/>
          <c:showSerName val="0"/>
          <c:showPercent val="0"/>
          <c:showBubbleSize val="0"/>
        </c:dLbls>
        <c:marker val="1"/>
        <c:smooth val="0"/>
        <c:axId val="850598696"/>
        <c:axId val="850594776"/>
      </c:lineChart>
      <c:catAx>
        <c:axId val="850598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charset="0"/>
                <a:ea typeface="Gill Sans MT" charset="0"/>
                <a:cs typeface="Gill Sans MT" charset="0"/>
              </a:defRPr>
            </a:pPr>
            <a:endParaRPr lang="es-CO"/>
          </a:p>
        </c:txPr>
        <c:crossAx val="850594776"/>
        <c:crosses val="autoZero"/>
        <c:auto val="1"/>
        <c:lblAlgn val="ctr"/>
        <c:lblOffset val="100"/>
        <c:noMultiLvlLbl val="0"/>
      </c:catAx>
      <c:valAx>
        <c:axId val="85059477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charset="0"/>
                <a:ea typeface="Gill Sans MT" charset="0"/>
                <a:cs typeface="Gill Sans MT" charset="0"/>
              </a:defRPr>
            </a:pPr>
            <a:endParaRPr lang="es-CO"/>
          </a:p>
        </c:txPr>
        <c:crossAx val="8505986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ill Sans MT" charset="0"/>
              <a:ea typeface="Gill Sans MT" charset="0"/>
              <a:cs typeface="Gill Sans MT" charset="0"/>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charset="0"/>
          <a:ea typeface="Gill Sans MT" charset="0"/>
          <a:cs typeface="Gill Sans MT" charset="0"/>
        </a:defRPr>
      </a:pPr>
      <a:endParaRPr lang="es-CO"/>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900373131635401E-2"/>
          <c:y val="7.3527980535279799E-2"/>
          <c:w val="0.9574864348107035"/>
          <c:h val="0.91377128953771303"/>
        </c:manualLayout>
      </c:layout>
      <c:barChart>
        <c:barDir val="col"/>
        <c:grouping val="stacked"/>
        <c:varyColors val="0"/>
        <c:ser>
          <c:idx val="0"/>
          <c:order val="0"/>
          <c:tx>
            <c:strRef>
              <c:f>'Gráfica 1'!$D$101</c:f>
              <c:strCache>
                <c:ptCount val="1"/>
                <c:pt idx="0">
                  <c:v>Materiales Bogotá - VIS</c:v>
                </c:pt>
              </c:strCache>
            </c:strRef>
          </c:tx>
          <c:spPr>
            <a:solidFill>
              <a:schemeClr val="accent3">
                <a:lumMod val="40000"/>
                <a:lumOff val="60000"/>
              </a:schemeClr>
            </a:solidFill>
            <a:ln>
              <a:noFill/>
            </a:ln>
            <a:effectLst/>
          </c:spPr>
          <c:invertIfNegative val="0"/>
          <c:cat>
            <c:multiLvlStrRef>
              <c:f>'Gráfica 1'!$B$102:$C$160</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1'!$D$102:$D$160</c:f>
              <c:numCache>
                <c:formatCode>0.00</c:formatCode>
                <c:ptCount val="59"/>
                <c:pt idx="0">
                  <c:v>0.39979353678516816</c:v>
                </c:pt>
                <c:pt idx="1">
                  <c:v>1.3338582528195815</c:v>
                </c:pt>
                <c:pt idx="2">
                  <c:v>-0.12756317173895582</c:v>
                </c:pt>
                <c:pt idx="3">
                  <c:v>0.29517811033163355</c:v>
                </c:pt>
                <c:pt idx="4">
                  <c:v>-0.16266337405347997</c:v>
                </c:pt>
                <c:pt idx="5">
                  <c:v>-0.3711640577717219</c:v>
                </c:pt>
                <c:pt idx="6">
                  <c:v>0.24373966157303073</c:v>
                </c:pt>
                <c:pt idx="7">
                  <c:v>4.4439206684003807E-2</c:v>
                </c:pt>
                <c:pt idx="8">
                  <c:v>-0.28789833803327269</c:v>
                </c:pt>
                <c:pt idx="9">
                  <c:v>-0.25258343041517151</c:v>
                </c:pt>
                <c:pt idx="10">
                  <c:v>-1.7132253756656723E-2</c:v>
                </c:pt>
                <c:pt idx="11">
                  <c:v>8.4229325275117617E-2</c:v>
                </c:pt>
                <c:pt idx="12">
                  <c:v>0.68976880718540201</c:v>
                </c:pt>
                <c:pt idx="13">
                  <c:v>0.20467945597148685</c:v>
                </c:pt>
                <c:pt idx="14">
                  <c:v>0.39759524475104513</c:v>
                </c:pt>
                <c:pt idx="15">
                  <c:v>-0.17808405688671769</c:v>
                </c:pt>
                <c:pt idx="16">
                  <c:v>-4.6914126259906652E-2</c:v>
                </c:pt>
                <c:pt idx="17">
                  <c:v>0.13174110058042743</c:v>
                </c:pt>
                <c:pt idx="18">
                  <c:v>0.24905623957795342</c:v>
                </c:pt>
                <c:pt idx="19">
                  <c:v>-0.16920618135274879</c:v>
                </c:pt>
                <c:pt idx="20">
                  <c:v>0.46828393608674901</c:v>
                </c:pt>
                <c:pt idx="21">
                  <c:v>0.15680977363044235</c:v>
                </c:pt>
                <c:pt idx="22">
                  <c:v>0.3607992023212887</c:v>
                </c:pt>
                <c:pt idx="23">
                  <c:v>-4.8817168463315852E-2</c:v>
                </c:pt>
                <c:pt idx="24">
                  <c:v>8.3954943528908643E-2</c:v>
                </c:pt>
                <c:pt idx="25">
                  <c:v>0.42895735089942377</c:v>
                </c:pt>
                <c:pt idx="26">
                  <c:v>0.46919717958098772</c:v>
                </c:pt>
                <c:pt idx="27">
                  <c:v>-5.7474473397718384E-3</c:v>
                </c:pt>
                <c:pt idx="28">
                  <c:v>7.2634776112053601E-2</c:v>
                </c:pt>
                <c:pt idx="29">
                  <c:v>-3.6895174270057396E-4</c:v>
                </c:pt>
                <c:pt idx="30">
                  <c:v>-1.0825911545339295E-2</c:v>
                </c:pt>
                <c:pt idx="31">
                  <c:v>-1.6542857221423901E-2</c:v>
                </c:pt>
                <c:pt idx="32">
                  <c:v>-0.13290817498356944</c:v>
                </c:pt>
                <c:pt idx="33">
                  <c:v>6.2847563040520527E-2</c:v>
                </c:pt>
                <c:pt idx="34">
                  <c:v>0.10837107094910436</c:v>
                </c:pt>
                <c:pt idx="35">
                  <c:v>-1.4273833178492623E-2</c:v>
                </c:pt>
                <c:pt idx="36">
                  <c:v>1.2107647930883871</c:v>
                </c:pt>
                <c:pt idx="37">
                  <c:v>0.84351068740625124</c:v>
                </c:pt>
                <c:pt idx="38">
                  <c:v>0.65090395873677664</c:v>
                </c:pt>
                <c:pt idx="39">
                  <c:v>0.33318070699810676</c:v>
                </c:pt>
                <c:pt idx="40">
                  <c:v>0.42900491322383516</c:v>
                </c:pt>
                <c:pt idx="41">
                  <c:v>5.0466598067643531E-2</c:v>
                </c:pt>
                <c:pt idx="42">
                  <c:v>0.28111226883152085</c:v>
                </c:pt>
                <c:pt idx="43">
                  <c:v>4.9957520310954351E-2</c:v>
                </c:pt>
                <c:pt idx="44">
                  <c:v>1.0733844627125961</c:v>
                </c:pt>
                <c:pt idx="45">
                  <c:v>0.30920610650086644</c:v>
                </c:pt>
                <c:pt idx="46">
                  <c:v>0.23366674723897063</c:v>
                </c:pt>
                <c:pt idx="47">
                  <c:v>2.4610873152596469E-2</c:v>
                </c:pt>
                <c:pt idx="48">
                  <c:v>0.21771625004333828</c:v>
                </c:pt>
                <c:pt idx="49">
                  <c:v>1.4307896795673543</c:v>
                </c:pt>
                <c:pt idx="50">
                  <c:v>0.51523745870925097</c:v>
                </c:pt>
                <c:pt idx="51">
                  <c:v>-4.0374047604117891E-2</c:v>
                </c:pt>
                <c:pt idx="52">
                  <c:v>0.23127306792332547</c:v>
                </c:pt>
                <c:pt idx="53">
                  <c:v>1.7816024790391793E-2</c:v>
                </c:pt>
                <c:pt idx="54">
                  <c:v>5.90852827449595E-2</c:v>
                </c:pt>
                <c:pt idx="55">
                  <c:v>0.19399544513841249</c:v>
                </c:pt>
                <c:pt idx="56">
                  <c:v>-4.040415362111105E-2</c:v>
                </c:pt>
                <c:pt idx="57">
                  <c:v>-0.33798247945455273</c:v>
                </c:pt>
                <c:pt idx="58">
                  <c:v>0</c:v>
                </c:pt>
              </c:numCache>
            </c:numRef>
          </c:val>
          <c:extLst>
            <c:ext xmlns:c16="http://schemas.microsoft.com/office/drawing/2014/chart" uri="{C3380CC4-5D6E-409C-BE32-E72D297353CC}">
              <c16:uniqueId val="{00000000-D865-4219-9D89-2362B94F6D62}"/>
            </c:ext>
          </c:extLst>
        </c:ser>
        <c:ser>
          <c:idx val="1"/>
          <c:order val="1"/>
          <c:tx>
            <c:strRef>
              <c:f>'Gráfica 1'!$E$101</c:f>
              <c:strCache>
                <c:ptCount val="1"/>
                <c:pt idx="0">
                  <c:v>Mano de Obra Bogotá - VIS</c:v>
                </c:pt>
              </c:strCache>
            </c:strRef>
          </c:tx>
          <c:spPr>
            <a:solidFill>
              <a:schemeClr val="accent4">
                <a:lumMod val="20000"/>
                <a:lumOff val="80000"/>
              </a:schemeClr>
            </a:solidFill>
            <a:ln>
              <a:noFill/>
            </a:ln>
            <a:effectLst/>
          </c:spPr>
          <c:invertIfNegative val="0"/>
          <c:cat>
            <c:multiLvlStrRef>
              <c:f>'Gráfica 1'!$B$102:$C$160</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1'!$E$102:$E$160</c:f>
              <c:numCache>
                <c:formatCode>0.00</c:formatCode>
                <c:ptCount val="59"/>
                <c:pt idx="0">
                  <c:v>0.23359977501142737</c:v>
                </c:pt>
                <c:pt idx="1">
                  <c:v>1.5713601128901189</c:v>
                </c:pt>
                <c:pt idx="2">
                  <c:v>0.60075072395025586</c:v>
                </c:pt>
                <c:pt idx="3">
                  <c:v>0.3029426050030537</c:v>
                </c:pt>
                <c:pt idx="4">
                  <c:v>0.49626814334962432</c:v>
                </c:pt>
                <c:pt idx="5">
                  <c:v>0</c:v>
                </c:pt>
                <c:pt idx="6">
                  <c:v>0.76384316347075298</c:v>
                </c:pt>
                <c:pt idx="7">
                  <c:v>0</c:v>
                </c:pt>
                <c:pt idx="8">
                  <c:v>0</c:v>
                </c:pt>
                <c:pt idx="9">
                  <c:v>0.90683100153503915</c:v>
                </c:pt>
                <c:pt idx="10">
                  <c:v>0</c:v>
                </c:pt>
                <c:pt idx="11">
                  <c:v>0</c:v>
                </c:pt>
                <c:pt idx="12">
                  <c:v>0.43823015224117512</c:v>
                </c:pt>
                <c:pt idx="13">
                  <c:v>2.4020008725485127</c:v>
                </c:pt>
                <c:pt idx="14">
                  <c:v>2.490795156895345</c:v>
                </c:pt>
                <c:pt idx="15">
                  <c:v>0.26989666114917554</c:v>
                </c:pt>
                <c:pt idx="16">
                  <c:v>0.18783793914477087</c:v>
                </c:pt>
                <c:pt idx="17">
                  <c:v>2.0367291797796838E-2</c:v>
                </c:pt>
                <c:pt idx="18">
                  <c:v>0.15372096266661117</c:v>
                </c:pt>
                <c:pt idx="19">
                  <c:v>0</c:v>
                </c:pt>
                <c:pt idx="20">
                  <c:v>0</c:v>
                </c:pt>
                <c:pt idx="21">
                  <c:v>0</c:v>
                </c:pt>
                <c:pt idx="22">
                  <c:v>0</c:v>
                </c:pt>
                <c:pt idx="23">
                  <c:v>0</c:v>
                </c:pt>
                <c:pt idx="24">
                  <c:v>0.99679886857005329</c:v>
                </c:pt>
                <c:pt idx="25">
                  <c:v>0.71786008911669796</c:v>
                </c:pt>
                <c:pt idx="26">
                  <c:v>0.64592954409260983</c:v>
                </c:pt>
                <c:pt idx="27">
                  <c:v>1.4175240804227087</c:v>
                </c:pt>
                <c:pt idx="28">
                  <c:v>0</c:v>
                </c:pt>
                <c:pt idx="29">
                  <c:v>3.1169814543872576E-2</c:v>
                </c:pt>
                <c:pt idx="30">
                  <c:v>-2.2387647919259734E-3</c:v>
                </c:pt>
                <c:pt idx="31">
                  <c:v>0</c:v>
                </c:pt>
                <c:pt idx="32">
                  <c:v>0.17719746105204592</c:v>
                </c:pt>
                <c:pt idx="33">
                  <c:v>0</c:v>
                </c:pt>
                <c:pt idx="34">
                  <c:v>0</c:v>
                </c:pt>
                <c:pt idx="35">
                  <c:v>0</c:v>
                </c:pt>
                <c:pt idx="36">
                  <c:v>0.95937295254169896</c:v>
                </c:pt>
                <c:pt idx="37">
                  <c:v>1.3411470396525118</c:v>
                </c:pt>
                <c:pt idx="38">
                  <c:v>0.12471326290821594</c:v>
                </c:pt>
                <c:pt idx="39">
                  <c:v>0.62484813843508391</c:v>
                </c:pt>
                <c:pt idx="40">
                  <c:v>0.88919303907515257</c:v>
                </c:pt>
                <c:pt idx="41">
                  <c:v>0</c:v>
                </c:pt>
                <c:pt idx="42">
                  <c:v>3.8788986177706875E-2</c:v>
                </c:pt>
                <c:pt idx="43">
                  <c:v>0</c:v>
                </c:pt>
                <c:pt idx="44">
                  <c:v>0</c:v>
                </c:pt>
                <c:pt idx="45">
                  <c:v>0</c:v>
                </c:pt>
                <c:pt idx="46">
                  <c:v>0</c:v>
                </c:pt>
                <c:pt idx="47">
                  <c:v>0.12343545841208936</c:v>
                </c:pt>
                <c:pt idx="48">
                  <c:v>1.3661297347996992</c:v>
                </c:pt>
                <c:pt idx="49">
                  <c:v>0.25482153461038592</c:v>
                </c:pt>
                <c:pt idx="50">
                  <c:v>0.29408153130292192</c:v>
                </c:pt>
                <c:pt idx="51">
                  <c:v>0.76005767261608526</c:v>
                </c:pt>
                <c:pt idx="52">
                  <c:v>0.70481876242625674</c:v>
                </c:pt>
                <c:pt idx="53">
                  <c:v>9.9595001344425782E-3</c:v>
                </c:pt>
                <c:pt idx="54">
                  <c:v>0</c:v>
                </c:pt>
                <c:pt idx="55">
                  <c:v>0</c:v>
                </c:pt>
                <c:pt idx="56">
                  <c:v>9.1260323125680998E-2</c:v>
                </c:pt>
                <c:pt idx="57">
                  <c:v>0</c:v>
                </c:pt>
                <c:pt idx="58">
                  <c:v>0</c:v>
                </c:pt>
              </c:numCache>
            </c:numRef>
          </c:val>
          <c:extLst>
            <c:ext xmlns:c16="http://schemas.microsoft.com/office/drawing/2014/chart" uri="{C3380CC4-5D6E-409C-BE32-E72D297353CC}">
              <c16:uniqueId val="{00000001-D865-4219-9D89-2362B94F6D62}"/>
            </c:ext>
          </c:extLst>
        </c:ser>
        <c:ser>
          <c:idx val="2"/>
          <c:order val="2"/>
          <c:tx>
            <c:strRef>
              <c:f>'Gráfica 1'!$F$101</c:f>
              <c:strCache>
                <c:ptCount val="1"/>
                <c:pt idx="0">
                  <c:v>Equipo Bogotá - VIS</c:v>
                </c:pt>
              </c:strCache>
            </c:strRef>
          </c:tx>
          <c:spPr>
            <a:solidFill>
              <a:schemeClr val="accent1">
                <a:lumMod val="40000"/>
                <a:lumOff val="60000"/>
              </a:schemeClr>
            </a:solidFill>
            <a:ln>
              <a:noFill/>
            </a:ln>
            <a:effectLst/>
          </c:spPr>
          <c:invertIfNegative val="0"/>
          <c:cat>
            <c:multiLvlStrRef>
              <c:f>'Gráfica 1'!$B$102:$C$160</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1'!$F$102:$F$160</c:f>
              <c:numCache>
                <c:formatCode>0.00</c:formatCode>
                <c:ptCount val="59"/>
                <c:pt idx="0">
                  <c:v>0.2889630081694321</c:v>
                </c:pt>
                <c:pt idx="1">
                  <c:v>4.1551669910205646E-2</c:v>
                </c:pt>
                <c:pt idx="2">
                  <c:v>3.044492947874744E-2</c:v>
                </c:pt>
                <c:pt idx="3">
                  <c:v>-4.6196541067445196E-2</c:v>
                </c:pt>
                <c:pt idx="4">
                  <c:v>3.5396278994809904E-2</c:v>
                </c:pt>
                <c:pt idx="5">
                  <c:v>-3.5550152261549783E-3</c:v>
                </c:pt>
                <c:pt idx="6">
                  <c:v>8.3756374820524115E-2</c:v>
                </c:pt>
                <c:pt idx="7">
                  <c:v>-6.29500924813442E-3</c:v>
                </c:pt>
                <c:pt idx="8">
                  <c:v>-1.1757020277386232E-2</c:v>
                </c:pt>
                <c:pt idx="9">
                  <c:v>0.38383899806684951</c:v>
                </c:pt>
                <c:pt idx="10">
                  <c:v>5.1160765085086268E-2</c:v>
                </c:pt>
                <c:pt idx="11">
                  <c:v>3.1423880509805713E-2</c:v>
                </c:pt>
                <c:pt idx="12">
                  <c:v>8.6213950057725697E-2</c:v>
                </c:pt>
                <c:pt idx="13">
                  <c:v>0.2118962508992297</c:v>
                </c:pt>
                <c:pt idx="14">
                  <c:v>0.15136147330274241</c:v>
                </c:pt>
                <c:pt idx="15">
                  <c:v>7.5490968563343586E-2</c:v>
                </c:pt>
                <c:pt idx="16">
                  <c:v>4.5129078670669287E-3</c:v>
                </c:pt>
                <c:pt idx="17">
                  <c:v>1.565993006713029E-2</c:v>
                </c:pt>
                <c:pt idx="18">
                  <c:v>3.3880103740273171E-2</c:v>
                </c:pt>
                <c:pt idx="19">
                  <c:v>3.7212541969424251E-2</c:v>
                </c:pt>
                <c:pt idx="20">
                  <c:v>1.3871892086029902E-2</c:v>
                </c:pt>
                <c:pt idx="21">
                  <c:v>1.7153575936063703E-2</c:v>
                </c:pt>
                <c:pt idx="22">
                  <c:v>4.9381029350854533E-3</c:v>
                </c:pt>
                <c:pt idx="23">
                  <c:v>-7.9064917117364075E-3</c:v>
                </c:pt>
                <c:pt idx="24">
                  <c:v>0.13403435314327794</c:v>
                </c:pt>
                <c:pt idx="25">
                  <c:v>0.2215963371342724</c:v>
                </c:pt>
                <c:pt idx="26">
                  <c:v>6.0680484123636802E-2</c:v>
                </c:pt>
                <c:pt idx="27">
                  <c:v>0.29400093748870404</c:v>
                </c:pt>
                <c:pt idx="28">
                  <c:v>7.7768253429582046E-3</c:v>
                </c:pt>
                <c:pt idx="29">
                  <c:v>-8.9830649942683749E-3</c:v>
                </c:pt>
                <c:pt idx="30">
                  <c:v>-3.5432174773148972E-3</c:v>
                </c:pt>
                <c:pt idx="31">
                  <c:v>0.11448528308936545</c:v>
                </c:pt>
                <c:pt idx="32">
                  <c:v>2.9976362443036919E-2</c:v>
                </c:pt>
                <c:pt idx="33">
                  <c:v>-5.9265093863842822E-3</c:v>
                </c:pt>
                <c:pt idx="34">
                  <c:v>-1.6366708551982185</c:v>
                </c:pt>
                <c:pt idx="35">
                  <c:v>4.3764594700192561E-2</c:v>
                </c:pt>
                <c:pt idx="36">
                  <c:v>8.8225628848533688E-2</c:v>
                </c:pt>
                <c:pt idx="37">
                  <c:v>0.26833960957645786</c:v>
                </c:pt>
                <c:pt idx="38">
                  <c:v>0.1651377277550381</c:v>
                </c:pt>
                <c:pt idx="39">
                  <c:v>0.17628526339321127</c:v>
                </c:pt>
                <c:pt idx="40">
                  <c:v>0.14504243069957568</c:v>
                </c:pt>
                <c:pt idx="41">
                  <c:v>-9.0920553355076095E-2</c:v>
                </c:pt>
                <c:pt idx="42">
                  <c:v>4.7725815428549367E-2</c:v>
                </c:pt>
                <c:pt idx="43">
                  <c:v>1.4816520898364161E-2</c:v>
                </c:pt>
                <c:pt idx="44">
                  <c:v>0.44394068359359551</c:v>
                </c:pt>
                <c:pt idx="45">
                  <c:v>0.1215777336047239</c:v>
                </c:pt>
                <c:pt idx="46">
                  <c:v>9.7757248820528275E-2</c:v>
                </c:pt>
                <c:pt idx="47">
                  <c:v>-8.9087555929694418E-3</c:v>
                </c:pt>
                <c:pt idx="48">
                  <c:v>0.17676502892101098</c:v>
                </c:pt>
                <c:pt idx="49">
                  <c:v>0.34011533159259955</c:v>
                </c:pt>
                <c:pt idx="50">
                  <c:v>0.15953778051304823</c:v>
                </c:pt>
                <c:pt idx="51">
                  <c:v>7.5209452969332347E-2</c:v>
                </c:pt>
                <c:pt idx="52">
                  <c:v>0.10449640300862484</c:v>
                </c:pt>
                <c:pt idx="53">
                  <c:v>4.4205993589827131E-2</c:v>
                </c:pt>
                <c:pt idx="54">
                  <c:v>9.3808267456125805E-2</c:v>
                </c:pt>
                <c:pt idx="55">
                  <c:v>3.99142682250897E-2</c:v>
                </c:pt>
                <c:pt idx="56">
                  <c:v>1.5422358511173684E-2</c:v>
                </c:pt>
                <c:pt idx="57">
                  <c:v>6.5336954949628989E-2</c:v>
                </c:pt>
                <c:pt idx="58">
                  <c:v>0</c:v>
                </c:pt>
              </c:numCache>
            </c:numRef>
          </c:val>
          <c:extLst>
            <c:ext xmlns:c16="http://schemas.microsoft.com/office/drawing/2014/chart" uri="{C3380CC4-5D6E-409C-BE32-E72D297353CC}">
              <c16:uniqueId val="{00000002-D865-4219-9D89-2362B94F6D62}"/>
            </c:ext>
          </c:extLst>
        </c:ser>
        <c:dLbls>
          <c:showLegendKey val="0"/>
          <c:showVal val="0"/>
          <c:showCatName val="0"/>
          <c:showSerName val="0"/>
          <c:showPercent val="0"/>
          <c:showBubbleSize val="0"/>
        </c:dLbls>
        <c:gapWidth val="6"/>
        <c:overlap val="100"/>
        <c:axId val="850585760"/>
        <c:axId val="850587328"/>
      </c:barChart>
      <c:lineChart>
        <c:grouping val="stacked"/>
        <c:varyColors val="0"/>
        <c:ser>
          <c:idx val="4"/>
          <c:order val="3"/>
          <c:tx>
            <c:strRef>
              <c:f>'Gráfica 1'!$G$101</c:f>
              <c:strCache>
                <c:ptCount val="1"/>
                <c:pt idx="0">
                  <c:v>ICCV - VIS Bogotá</c:v>
                </c:pt>
              </c:strCache>
            </c:strRef>
          </c:tx>
          <c:spPr>
            <a:ln w="28575" cap="rnd">
              <a:solidFill>
                <a:schemeClr val="accent5"/>
              </a:solidFill>
              <a:round/>
            </a:ln>
            <a:effectLst/>
          </c:spPr>
          <c:marker>
            <c:symbol val="circle"/>
            <c:size val="5"/>
            <c:spPr>
              <a:solidFill>
                <a:schemeClr val="accent5"/>
              </a:solidFill>
              <a:ln w="38100">
                <a:solidFill>
                  <a:srgbClr val="00B0F0"/>
                </a:solidFill>
              </a:ln>
              <a:effectLst/>
            </c:spPr>
          </c:marker>
          <c:dLbls>
            <c:dLbl>
              <c:idx val="46"/>
              <c:layout>
                <c:manualLayout>
                  <c:x val="-1.8895300692517093E-2"/>
                  <c:y val="-7.0559610705596021E-2"/>
                </c:manualLayout>
              </c:layout>
              <c:spPr>
                <a:solidFill>
                  <a:srgbClr val="00B0F0"/>
                </a:solidFill>
                <a:ln>
                  <a:noFill/>
                </a:ln>
                <a:effectLst/>
              </c:spPr>
              <c:txPr>
                <a:bodyPr rot="0" spcFirstLastPara="1" vertOverflow="ellipsis" vert="horz" wrap="square" lIns="38100" tIns="19050" rIns="38100" bIns="19050" anchor="ctr" anchorCtr="1">
                  <a:spAutoFit/>
                </a:bodyPr>
                <a:lstStyle/>
                <a:p>
                  <a:pPr algn="ctr" rtl="0">
                    <a:defRPr lang="en-US" sz="1400" b="0" i="0" u="none" strike="noStrike" kern="1200" baseline="0">
                      <a:solidFill>
                        <a:sysClr val="window" lastClr="FFFFFF"/>
                      </a:solidFill>
                      <a:latin typeface="Gill Sans MT" charset="0"/>
                      <a:ea typeface="Gill Sans MT" charset="0"/>
                      <a:cs typeface="Gill Sans MT" charset="0"/>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65-4219-9D89-2362B94F6D62}"/>
                </c:ext>
              </c:extLst>
            </c:dLbl>
            <c:dLbl>
              <c:idx val="58"/>
              <c:layout>
                <c:manualLayout>
                  <c:x val="-9.944895101324778E-4"/>
                  <c:y val="0.13381995133819954"/>
                </c:manualLayout>
              </c:layout>
              <c:spPr>
                <a:solidFill>
                  <a:srgbClr val="00B0F0"/>
                </a:solidFill>
                <a:ln>
                  <a:noFill/>
                </a:ln>
                <a:effectLst/>
              </c:spPr>
              <c:txPr>
                <a:bodyPr rot="0" spcFirstLastPara="1" vertOverflow="ellipsis" vert="horz" wrap="square" lIns="38100" tIns="19050" rIns="38100" bIns="19050" anchor="ctr" anchorCtr="1">
                  <a:spAutoFit/>
                </a:bodyPr>
                <a:lstStyle/>
                <a:p>
                  <a:pPr algn="ctr" rtl="0">
                    <a:defRPr lang="en-US" sz="1400" b="0" i="0" u="none" strike="noStrike" kern="1200" baseline="0">
                      <a:solidFill>
                        <a:sysClr val="window" lastClr="FFFFFF"/>
                      </a:solidFill>
                      <a:latin typeface="Gill Sans MT" charset="0"/>
                      <a:ea typeface="Gill Sans MT" charset="0"/>
                      <a:cs typeface="Gill Sans MT" charset="0"/>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65-4219-9D89-2362B94F6D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charset="0"/>
                    <a:ea typeface="Gill Sans MT" charset="0"/>
                    <a:cs typeface="Gill Sans MT"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'Gráfica 1'!$B$102:$C$160</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1'!$G$102:$G$160</c:f>
              <c:numCache>
                <c:formatCode>0.00</c:formatCode>
                <c:ptCount val="59"/>
                <c:pt idx="0">
                  <c:v>0.33128379640349692</c:v>
                </c:pt>
                <c:pt idx="1">
                  <c:v>1.3395482661093752</c:v>
                </c:pt>
                <c:pt idx="2">
                  <c:v>0.15207055208274767</c:v>
                </c:pt>
                <c:pt idx="3">
                  <c:v>0.27669143248824923</c:v>
                </c:pt>
                <c:pt idx="4">
                  <c:v>9.4888168493838521E-2</c:v>
                </c:pt>
                <c:pt idx="5">
                  <c:v>-0.20956917354678239</c:v>
                </c:pt>
                <c:pt idx="6">
                  <c:v>0.42845581468813521</c:v>
                </c:pt>
                <c:pt idx="7">
                  <c:v>2.4586283345399806E-2</c:v>
                </c:pt>
                <c:pt idx="8">
                  <c:v>-0.16258621869663159</c:v>
                </c:pt>
                <c:pt idx="9">
                  <c:v>0.22321931006385398</c:v>
                </c:pt>
                <c:pt idx="10">
                  <c:v>-6.3780904360868362E-3</c:v>
                </c:pt>
                <c:pt idx="11">
                  <c:v>4.9028043714741898E-2</c:v>
                </c:pt>
                <c:pt idx="12">
                  <c:v>0.55683193855595903</c:v>
                </c:pt>
                <c:pt idx="13">
                  <c:v>1.0359495250632449</c:v>
                </c:pt>
                <c:pt idx="14">
                  <c:v>1.1845579908060841</c:v>
                </c:pt>
                <c:pt idx="15">
                  <c:v>1.1290071155485748E-2</c:v>
                </c:pt>
                <c:pt idx="16">
                  <c:v>4.7586360678891992E-2</c:v>
                </c:pt>
                <c:pt idx="17">
                  <c:v>8.1247599859480601E-2</c:v>
                </c:pt>
                <c:pt idx="18">
                  <c:v>0.19879235365154102</c:v>
                </c:pt>
                <c:pt idx="19">
                  <c:v>-9.0756085959171173E-2</c:v>
                </c:pt>
                <c:pt idx="20">
                  <c:v>0.25809006845261706</c:v>
                </c:pt>
                <c:pt idx="21">
                  <c:v>8.7365358702442109E-2</c:v>
                </c:pt>
                <c:pt idx="22">
                  <c:v>0.19905251075309138</c:v>
                </c:pt>
                <c:pt idx="23">
                  <c:v>-2.7415088956587397E-2</c:v>
                </c:pt>
                <c:pt idx="24">
                  <c:v>0.44085833675053721</c:v>
                </c:pt>
                <c:pt idx="25">
                  <c:v>0.52901887028214389</c:v>
                </c:pt>
                <c:pt idx="26">
                  <c:v>0.51356475286287662</c:v>
                </c:pt>
                <c:pt idx="27">
                  <c:v>0.56881627070646346</c:v>
                </c:pt>
                <c:pt idx="28">
                  <c:v>4.0106461391658854E-2</c:v>
                </c:pt>
                <c:pt idx="29">
                  <c:v>1.1547210591160706E-2</c:v>
                </c:pt>
                <c:pt idx="30">
                  <c:v>-7.0042847756184301E-3</c:v>
                </c:pt>
                <c:pt idx="31">
                  <c:v>-2.1747322583252071E-3</c:v>
                </c:pt>
                <c:pt idx="32">
                  <c:v>-8.7288206783853184E-4</c:v>
                </c:pt>
                <c:pt idx="33">
                  <c:v>3.389933348859131E-2</c:v>
                </c:pt>
                <c:pt idx="34">
                  <c:v>-3.9020973189636265E-2</c:v>
                </c:pt>
                <c:pt idx="35">
                  <c:v>-5.212198099940224E-3</c:v>
                </c:pt>
                <c:pt idx="36">
                  <c:v>1.0452132207527995</c:v>
                </c:pt>
                <c:pt idx="37">
                  <c:v>1.0063043249613344</c:v>
                </c:pt>
                <c:pt idx="38">
                  <c:v>0.41434318216151667</c:v>
                </c:pt>
                <c:pt idx="39">
                  <c:v>0.43926733038566113</c:v>
                </c:pt>
                <c:pt idx="40">
                  <c:v>0.59465761771677705</c:v>
                </c:pt>
                <c:pt idx="41">
                  <c:v>2.2318054792890507E-2</c:v>
                </c:pt>
                <c:pt idx="42">
                  <c:v>0.17159390767847071</c:v>
                </c:pt>
                <c:pt idx="43">
                  <c:v>2.8152730610500498E-2</c:v>
                </c:pt>
                <c:pt idx="44">
                  <c:v>0.61221364881399154</c:v>
                </c:pt>
                <c:pt idx="45">
                  <c:v>0.17675978547062243</c:v>
                </c:pt>
                <c:pt idx="46">
                  <c:v>0.13408035897872139</c:v>
                </c:pt>
                <c:pt idx="47">
                  <c:v>6.147223045842054E-2</c:v>
                </c:pt>
                <c:pt idx="48">
                  <c:v>0.66628448137981877</c:v>
                </c:pt>
                <c:pt idx="49">
                  <c:v>0.90383326717061152</c:v>
                </c:pt>
                <c:pt idx="50">
                  <c:v>0.40824921567943306</c:v>
                </c:pt>
                <c:pt idx="51">
                  <c:v>0.28021553171284097</c:v>
                </c:pt>
                <c:pt idx="52">
                  <c:v>0.41083375438621772</c:v>
                </c:pt>
                <c:pt idx="53">
                  <c:v>1.6190458378972039E-2</c:v>
                </c:pt>
                <c:pt idx="54">
                  <c:v>3.7673112220360849E-2</c:v>
                </c:pt>
                <c:pt idx="55">
                  <c:v>0.10866776424376212</c:v>
                </c:pt>
                <c:pt idx="56">
                  <c:v>1.471102944007896E-2</c:v>
                </c:pt>
                <c:pt idx="57">
                  <c:v>-0.18180585214274458</c:v>
                </c:pt>
                <c:pt idx="58">
                  <c:v>0</c:v>
                </c:pt>
              </c:numCache>
            </c:numRef>
          </c:val>
          <c:smooth val="0"/>
          <c:extLst>
            <c:ext xmlns:c16="http://schemas.microsoft.com/office/drawing/2014/chart" uri="{C3380CC4-5D6E-409C-BE32-E72D297353CC}">
              <c16:uniqueId val="{00000005-D865-4219-9D89-2362B94F6D62}"/>
            </c:ext>
          </c:extLst>
        </c:ser>
        <c:ser>
          <c:idx val="3"/>
          <c:order val="4"/>
          <c:tx>
            <c:strRef>
              <c:f>'Gráfica 1'!$H$101</c:f>
              <c:strCache>
                <c:ptCount val="1"/>
                <c:pt idx="0">
                  <c:v>ICCV BOGOTÁ</c:v>
                </c:pt>
              </c:strCache>
            </c:strRef>
          </c:tx>
          <c:spPr>
            <a:ln w="28575" cap="rnd">
              <a:solidFill>
                <a:schemeClr val="accent1">
                  <a:lumMod val="75000"/>
                </a:schemeClr>
              </a:solidFill>
              <a:round/>
            </a:ln>
            <a:effectLst/>
          </c:spPr>
          <c:marker>
            <c:symbol val="circle"/>
            <c:size val="5"/>
            <c:spPr>
              <a:solidFill>
                <a:schemeClr val="tx2">
                  <a:lumMod val="75000"/>
                </a:schemeClr>
              </a:solidFill>
              <a:ln w="9525">
                <a:solidFill>
                  <a:schemeClr val="accent1">
                    <a:lumMod val="75000"/>
                  </a:schemeClr>
                </a:solidFill>
              </a:ln>
              <a:effectLst/>
            </c:spPr>
          </c:marker>
          <c:dLbls>
            <c:dLbl>
              <c:idx val="46"/>
              <c:layout>
                <c:manualLayout>
                  <c:x val="-1.8895300692517093E-2"/>
                  <c:y val="-8.7591240875912454E-2"/>
                </c:manualLayout>
              </c:layout>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Gill Sans MT" charset="0"/>
                      <a:ea typeface="Gill Sans MT" charset="0"/>
                      <a:cs typeface="Gill Sans MT" charset="0"/>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5-4219-9D89-2362B94F6D62}"/>
                </c:ext>
              </c:extLst>
            </c:dLbl>
            <c:dLbl>
              <c:idx val="58"/>
              <c:layout>
                <c:manualLayout>
                  <c:x val="-9.944895101324778E-4"/>
                  <c:y val="0.15571776155717776"/>
                </c:manualLayout>
              </c:layout>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Gill Sans MT" charset="0"/>
                      <a:ea typeface="Gill Sans MT" charset="0"/>
                      <a:cs typeface="Gill Sans MT" charset="0"/>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65-4219-9D89-2362B94F6D62}"/>
                </c:ext>
              </c:extLst>
            </c:dLbl>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bg1"/>
                    </a:solidFill>
                    <a:latin typeface="Gill Sans MT" charset="0"/>
                    <a:ea typeface="Gill Sans MT" charset="0"/>
                    <a:cs typeface="Gill Sans MT"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'Gráfica 1'!$B$102:$C$160</c:f>
              <c:multiLvlStrCache>
                <c:ptCount val="59"/>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Enero</c:v>
                  </c:pt>
                  <c:pt idx="13">
                    <c:v>Febrero</c:v>
                  </c:pt>
                  <c:pt idx="14">
                    <c:v>Marzo</c:v>
                  </c:pt>
                  <c:pt idx="15">
                    <c:v>Abril</c:v>
                  </c:pt>
                  <c:pt idx="16">
                    <c:v>Mayo</c:v>
                  </c:pt>
                  <c:pt idx="17">
                    <c:v>Junio</c:v>
                  </c:pt>
                  <c:pt idx="18">
                    <c:v>Julio</c:v>
                  </c:pt>
                  <c:pt idx="19">
                    <c:v>Agosto</c:v>
                  </c:pt>
                  <c:pt idx="20">
                    <c:v>Septiembre</c:v>
                  </c:pt>
                  <c:pt idx="21">
                    <c:v>Octubre</c:v>
                  </c:pt>
                  <c:pt idx="22">
                    <c:v>Noviembre</c:v>
                  </c:pt>
                  <c:pt idx="23">
                    <c:v>Diciembre</c:v>
                  </c:pt>
                  <c:pt idx="24">
                    <c:v>Enero</c:v>
                  </c:pt>
                  <c:pt idx="25">
                    <c:v>Febrero</c:v>
                  </c:pt>
                  <c:pt idx="26">
                    <c:v>Marzo</c:v>
                  </c:pt>
                  <c:pt idx="27">
                    <c:v>Abril</c:v>
                  </c:pt>
                  <c:pt idx="28">
                    <c:v>Mayo</c:v>
                  </c:pt>
                  <c:pt idx="29">
                    <c:v>Junio</c:v>
                  </c:pt>
                  <c:pt idx="30">
                    <c:v>Julio</c:v>
                  </c:pt>
                  <c:pt idx="31">
                    <c:v>Agosto</c:v>
                  </c:pt>
                  <c:pt idx="32">
                    <c:v>Septiembre</c:v>
                  </c:pt>
                  <c:pt idx="33">
                    <c:v>Octubre</c:v>
                  </c:pt>
                  <c:pt idx="34">
                    <c:v>Noviembre</c:v>
                  </c:pt>
                  <c:pt idx="35">
                    <c:v>Diciembre</c:v>
                  </c:pt>
                  <c:pt idx="36">
                    <c:v>Enero</c:v>
                  </c:pt>
                  <c:pt idx="37">
                    <c:v>Febrero</c:v>
                  </c:pt>
                  <c:pt idx="38">
                    <c:v>Marzo</c:v>
                  </c:pt>
                  <c:pt idx="39">
                    <c:v>Abril</c:v>
                  </c:pt>
                  <c:pt idx="40">
                    <c:v>Mayo</c:v>
                  </c:pt>
                  <c:pt idx="41">
                    <c:v>Junio</c:v>
                  </c:pt>
                  <c:pt idx="42">
                    <c:v>Julio</c:v>
                  </c:pt>
                  <c:pt idx="43">
                    <c:v>Agosto</c:v>
                  </c:pt>
                  <c:pt idx="44">
                    <c:v>Septiembre</c:v>
                  </c:pt>
                  <c:pt idx="45">
                    <c:v>Octubre</c:v>
                  </c:pt>
                  <c:pt idx="46">
                    <c:v>Noviembre</c:v>
                  </c:pt>
                  <c:pt idx="47">
                    <c:v>Diciembre</c:v>
                  </c:pt>
                  <c:pt idx="48">
                    <c:v>Enero</c:v>
                  </c:pt>
                  <c:pt idx="49">
                    <c:v>Febrero</c:v>
                  </c:pt>
                  <c:pt idx="50">
                    <c:v>Marzo</c:v>
                  </c:pt>
                  <c:pt idx="51">
                    <c:v>Abril</c:v>
                  </c:pt>
                  <c:pt idx="52">
                    <c:v>Mayo</c:v>
                  </c:pt>
                  <c:pt idx="53">
                    <c:v>Junio</c:v>
                  </c:pt>
                  <c:pt idx="54">
                    <c:v>Julio</c:v>
                  </c:pt>
                  <c:pt idx="55">
                    <c:v>Agosto</c:v>
                  </c:pt>
                  <c:pt idx="56">
                    <c:v>Septiembre</c:v>
                  </c:pt>
                  <c:pt idx="57">
                    <c:v>Octubre</c:v>
                  </c:pt>
                  <c:pt idx="58">
                    <c:v>Noviembre</c:v>
                  </c:pt>
                </c:lvl>
                <c:lvl>
                  <c:pt idx="0">
                    <c:v>2012</c:v>
                  </c:pt>
                  <c:pt idx="12">
                    <c:v>2013</c:v>
                  </c:pt>
                  <c:pt idx="24">
                    <c:v>2014</c:v>
                  </c:pt>
                  <c:pt idx="36">
                    <c:v>2015</c:v>
                  </c:pt>
                  <c:pt idx="48">
                    <c:v>2016</c:v>
                  </c:pt>
                </c:lvl>
              </c:multiLvlStrCache>
            </c:multiLvlStrRef>
          </c:cat>
          <c:val>
            <c:numRef>
              <c:f>'Gráfica 1'!$H$102:$H$160</c:f>
              <c:numCache>
                <c:formatCode>0.00</c:formatCode>
                <c:ptCount val="59"/>
                <c:pt idx="0">
                  <c:v>0.30154462752187783</c:v>
                </c:pt>
                <c:pt idx="1">
                  <c:v>1.1877800067975812</c:v>
                </c:pt>
                <c:pt idx="2">
                  <c:v>0.11946578934423258</c:v>
                </c:pt>
                <c:pt idx="3">
                  <c:v>0.26951085333817559</c:v>
                </c:pt>
                <c:pt idx="4">
                  <c:v>5.1057007144407862E-2</c:v>
                </c:pt>
                <c:pt idx="5">
                  <c:v>-0.22815942601800998</c:v>
                </c:pt>
                <c:pt idx="6">
                  <c:v>0.32713634047529183</c:v>
                </c:pt>
                <c:pt idx="7">
                  <c:v>6.0095934858935607E-2</c:v>
                </c:pt>
                <c:pt idx="8">
                  <c:v>-0.12662995096893326</c:v>
                </c:pt>
                <c:pt idx="9">
                  <c:v>0.12891839378565351</c:v>
                </c:pt>
                <c:pt idx="10">
                  <c:v>-4.7164251655090084E-2</c:v>
                </c:pt>
                <c:pt idx="11">
                  <c:v>3.7959230159742674E-2</c:v>
                </c:pt>
                <c:pt idx="12">
                  <c:v>0.54918015256856734</c:v>
                </c:pt>
                <c:pt idx="13">
                  <c:v>0.7965202857108693</c:v>
                </c:pt>
                <c:pt idx="14">
                  <c:v>1.0313979214386109</c:v>
                </c:pt>
                <c:pt idx="15">
                  <c:v>3.589981983070345E-2</c:v>
                </c:pt>
                <c:pt idx="16">
                  <c:v>1.9085045044590743E-2</c:v>
                </c:pt>
                <c:pt idx="17">
                  <c:v>6.9913109685870722E-2</c:v>
                </c:pt>
                <c:pt idx="18">
                  <c:v>0.19612086889084424</c:v>
                </c:pt>
                <c:pt idx="19">
                  <c:v>-0.10965647007863311</c:v>
                </c:pt>
                <c:pt idx="20">
                  <c:v>0.23921639736541067</c:v>
                </c:pt>
                <c:pt idx="21">
                  <c:v>0.10053503177014989</c:v>
                </c:pt>
                <c:pt idx="22">
                  <c:v>0.2130163156392797</c:v>
                </c:pt>
                <c:pt idx="23">
                  <c:v>-2.5754051021394275E-2</c:v>
                </c:pt>
                <c:pt idx="24">
                  <c:v>0.30616721879901831</c:v>
                </c:pt>
                <c:pt idx="25">
                  <c:v>0.52118923536525585</c:v>
                </c:pt>
                <c:pt idx="26">
                  <c:v>0.48972838561223853</c:v>
                </c:pt>
                <c:pt idx="27">
                  <c:v>0.5037137015551707</c:v>
                </c:pt>
                <c:pt idx="28">
                  <c:v>5.5622018189964706E-2</c:v>
                </c:pt>
                <c:pt idx="29">
                  <c:v>-4.2955344360734671E-2</c:v>
                </c:pt>
                <c:pt idx="30">
                  <c:v>1.3020651789048543E-3</c:v>
                </c:pt>
                <c:pt idx="31">
                  <c:v>1.1460117626825195E-2</c:v>
                </c:pt>
                <c:pt idx="32">
                  <c:v>-1.4243709779250935E-2</c:v>
                </c:pt>
                <c:pt idx="33">
                  <c:v>2.774013476603443E-2</c:v>
                </c:pt>
                <c:pt idx="34">
                  <c:v>8.3751896386701219E-3</c:v>
                </c:pt>
                <c:pt idx="35">
                  <c:v>2.1700844188075052E-3</c:v>
                </c:pt>
                <c:pt idx="36">
                  <c:v>1.0216952909057824</c:v>
                </c:pt>
                <c:pt idx="37">
                  <c:v>0.93291504383124391</c:v>
                </c:pt>
                <c:pt idx="38">
                  <c:v>0.37979228525925635</c:v>
                </c:pt>
                <c:pt idx="39">
                  <c:v>0.59705785050621785</c:v>
                </c:pt>
                <c:pt idx="40">
                  <c:v>0.54450120869802277</c:v>
                </c:pt>
                <c:pt idx="41">
                  <c:v>-3.9224798236830338E-2</c:v>
                </c:pt>
                <c:pt idx="42">
                  <c:v>0.20101377763113248</c:v>
                </c:pt>
                <c:pt idx="43">
                  <c:v>2.5654535581679738E-2</c:v>
                </c:pt>
                <c:pt idx="44">
                  <c:v>0.73981881435136643</c:v>
                </c:pt>
                <c:pt idx="45">
                  <c:v>0.2122157518496266</c:v>
                </c:pt>
                <c:pt idx="46">
                  <c:v>0.20957606690895147</c:v>
                </c:pt>
                <c:pt idx="47">
                  <c:v>0.1000918776183255</c:v>
                </c:pt>
                <c:pt idx="48">
                  <c:v>0.57341558567962636</c:v>
                </c:pt>
                <c:pt idx="49">
                  <c:v>0.83988717648557554</c:v>
                </c:pt>
                <c:pt idx="50">
                  <c:v>0.49381642933292369</c:v>
                </c:pt>
                <c:pt idx="51">
                  <c:v>0.31546248439448732</c:v>
                </c:pt>
                <c:pt idx="52">
                  <c:v>0.32939387929961583</c:v>
                </c:pt>
                <c:pt idx="53">
                  <c:v>1.0497776051607843E-3</c:v>
                </c:pt>
                <c:pt idx="54">
                  <c:v>3.4277432665902552E-2</c:v>
                </c:pt>
                <c:pt idx="55">
                  <c:v>0.13722664305515764</c:v>
                </c:pt>
                <c:pt idx="56">
                  <c:v>3.7461822843681603E-2</c:v>
                </c:pt>
                <c:pt idx="57">
                  <c:v>-0.20269276965646554</c:v>
                </c:pt>
                <c:pt idx="58">
                  <c:v>0</c:v>
                </c:pt>
              </c:numCache>
            </c:numRef>
          </c:val>
          <c:smooth val="0"/>
          <c:extLst>
            <c:ext xmlns:c16="http://schemas.microsoft.com/office/drawing/2014/chart" uri="{C3380CC4-5D6E-409C-BE32-E72D297353CC}">
              <c16:uniqueId val="{00000008-D865-4219-9D89-2362B94F6D62}"/>
            </c:ext>
          </c:extLst>
        </c:ser>
        <c:dLbls>
          <c:showLegendKey val="0"/>
          <c:showVal val="0"/>
          <c:showCatName val="0"/>
          <c:showSerName val="0"/>
          <c:showPercent val="0"/>
          <c:showBubbleSize val="0"/>
        </c:dLbls>
        <c:marker val="1"/>
        <c:smooth val="0"/>
        <c:axId val="850585760"/>
        <c:axId val="850587328"/>
      </c:lineChart>
      <c:catAx>
        <c:axId val="85058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charset="0"/>
                <a:ea typeface="Gill Sans MT" charset="0"/>
                <a:cs typeface="Gill Sans MT" charset="0"/>
              </a:defRPr>
            </a:pPr>
            <a:endParaRPr lang="es-CO"/>
          </a:p>
        </c:txPr>
        <c:crossAx val="850587328"/>
        <c:crosses val="autoZero"/>
        <c:auto val="1"/>
        <c:lblAlgn val="ctr"/>
        <c:lblOffset val="100"/>
        <c:noMultiLvlLbl val="0"/>
      </c:catAx>
      <c:valAx>
        <c:axId val="850587328"/>
        <c:scaling>
          <c:orientation val="minMax"/>
        </c:scaling>
        <c:delete val="0"/>
        <c:axPos val="l"/>
        <c:numFmt formatCode="#.000" sourceLinked="0"/>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charset="0"/>
                <a:ea typeface="Gill Sans MT" charset="0"/>
                <a:cs typeface="Gill Sans MT" charset="0"/>
              </a:defRPr>
            </a:pPr>
            <a:endParaRPr lang="es-CO"/>
          </a:p>
        </c:txPr>
        <c:crossAx val="8505857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50000"/>
                  <a:lumOff val="50000"/>
                </a:schemeClr>
              </a:solidFill>
              <a:latin typeface="Gill Sans MT" charset="0"/>
              <a:ea typeface="Gill Sans MT" charset="0"/>
              <a:cs typeface="Gill Sans MT" charset="0"/>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charset="0"/>
          <a:ea typeface="Gill Sans MT" charset="0"/>
          <a:cs typeface="Gill Sans MT" charset="0"/>
        </a:defRPr>
      </a:pPr>
      <a:endParaRPr lang="es-CO"/>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Contenido!A1"/><Relationship Id="rId2" Type="http://schemas.openxmlformats.org/officeDocument/2006/relationships/image" Target="../media/image1.jpeg"/><Relationship Id="rId1" Type="http://schemas.openxmlformats.org/officeDocument/2006/relationships/image" Target="../media/image4.gif"/></Relationships>
</file>

<file path=xl/drawings/_rels/drawing7.xml.rels><?xml version="1.0" encoding="UTF-8" standalone="yes"?>
<Relationships xmlns="http://schemas.openxmlformats.org/package/2006/relationships"><Relationship Id="rId3" Type="http://schemas.openxmlformats.org/officeDocument/2006/relationships/image" Target="../media/image4.gif"/><Relationship Id="rId2" Type="http://schemas.openxmlformats.org/officeDocument/2006/relationships/hyperlink" Target="#Contenido!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5.emf"/><Relationship Id="rId1" Type="http://schemas.openxmlformats.org/officeDocument/2006/relationships/image" Target="../media/image4.gif"/><Relationship Id="rId4" Type="http://schemas.openxmlformats.org/officeDocument/2006/relationships/hyperlink" Target="#Contenido!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2</xdr:row>
      <xdr:rowOff>165961</xdr:rowOff>
    </xdr:from>
    <xdr:to>
      <xdr:col>1</xdr:col>
      <xdr:colOff>771525</xdr:colOff>
      <xdr:row>6</xdr:row>
      <xdr:rowOff>180976</xdr:rowOff>
    </xdr:to>
    <xdr:pic>
      <xdr:nvPicPr>
        <xdr:cNvPr id="2" name="Picture 1" descr="logo_habitat_bn chiqui">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251686"/>
          <a:ext cx="866775" cy="80559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711200</xdr:colOff>
      <xdr:row>66</xdr:row>
      <xdr:rowOff>22225</xdr:rowOff>
    </xdr:from>
    <xdr:to>
      <xdr:col>13</xdr:col>
      <xdr:colOff>714375</xdr:colOff>
      <xdr:row>93</xdr:row>
      <xdr:rowOff>98425</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103</xdr:row>
      <xdr:rowOff>0</xdr:rowOff>
    </xdr:from>
    <xdr:to>
      <xdr:col>25</xdr:col>
      <xdr:colOff>578371</xdr:colOff>
      <xdr:row>130</xdr:row>
      <xdr:rowOff>76200</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1232647</xdr:colOff>
      <xdr:row>0</xdr:row>
      <xdr:rowOff>67235</xdr:rowOff>
    </xdr:from>
    <xdr:to>
      <xdr:col>9</xdr:col>
      <xdr:colOff>1098173</xdr:colOff>
      <xdr:row>4</xdr:row>
      <xdr:rowOff>120909</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l="61184"/>
        <a:stretch/>
      </xdr:blipFill>
      <xdr:spPr>
        <a:xfrm>
          <a:off x="7530353" y="67235"/>
          <a:ext cx="1804144" cy="994968"/>
        </a:xfrm>
        <a:prstGeom prst="rect">
          <a:avLst/>
        </a:prstGeom>
      </xdr:spPr>
    </xdr:pic>
    <xdr:clientData/>
  </xdr:twoCellAnchor>
  <xdr:twoCellAnchor editAs="oneCell">
    <xdr:from>
      <xdr:col>0</xdr:col>
      <xdr:colOff>246529</xdr:colOff>
      <xdr:row>0</xdr:row>
      <xdr:rowOff>0</xdr:rowOff>
    </xdr:from>
    <xdr:to>
      <xdr:col>0</xdr:col>
      <xdr:colOff>1075764</xdr:colOff>
      <xdr:row>4</xdr:row>
      <xdr:rowOff>19124</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r="80416"/>
        <a:stretch/>
      </xdr:blipFill>
      <xdr:spPr>
        <a:xfrm>
          <a:off x="246529" y="0"/>
          <a:ext cx="829235" cy="960418"/>
        </a:xfrm>
        <a:prstGeom prst="rect">
          <a:avLst/>
        </a:prstGeom>
      </xdr:spPr>
    </xdr:pic>
    <xdr:clientData/>
  </xdr:twoCellAnchor>
  <xdr:twoCellAnchor>
    <xdr:from>
      <xdr:col>0</xdr:col>
      <xdr:colOff>104775</xdr:colOff>
      <xdr:row>4</xdr:row>
      <xdr:rowOff>142876</xdr:rowOff>
    </xdr:from>
    <xdr:to>
      <xdr:col>10</xdr:col>
      <xdr:colOff>0</xdr:colOff>
      <xdr:row>5</xdr:row>
      <xdr:rowOff>7620</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104775" y="1085851"/>
          <a:ext cx="8677275" cy="55244"/>
        </a:xfrm>
        <a:prstGeom prst="roundRect">
          <a:avLst/>
        </a:prstGeom>
        <a:noFill/>
        <a:ln w="3175">
          <a:solidFill>
            <a:schemeClr val="bg1">
              <a:lumMod val="8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0</xdr:colOff>
      <xdr:row>33</xdr:row>
      <xdr:rowOff>68581</xdr:rowOff>
    </xdr:from>
    <xdr:to>
      <xdr:col>10</xdr:col>
      <xdr:colOff>0</xdr:colOff>
      <xdr:row>33</xdr:row>
      <xdr:rowOff>114300</xdr:rowOff>
    </xdr:to>
    <xdr:sp macro="" textlink="">
      <xdr:nvSpPr>
        <xdr:cNvPr id="4" name="3 Rectángulo redondeado">
          <a:extLst>
            <a:ext uri="{FF2B5EF4-FFF2-40B4-BE49-F238E27FC236}">
              <a16:creationId xmlns:a16="http://schemas.microsoft.com/office/drawing/2014/main" id="{00000000-0008-0000-0100-000004000000}"/>
            </a:ext>
          </a:extLst>
        </xdr:cNvPr>
        <xdr:cNvSpPr/>
      </xdr:nvSpPr>
      <xdr:spPr>
        <a:xfrm flipV="1">
          <a:off x="0" y="5126356"/>
          <a:ext cx="9134475" cy="45719"/>
        </a:xfrm>
        <a:prstGeom prst="roundRect">
          <a:avLst/>
        </a:prstGeom>
        <a:noFill/>
        <a:ln w="3175">
          <a:solidFill>
            <a:schemeClr val="bg1">
              <a:lumMod val="8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mc:AlternateContent xmlns:mc="http://schemas.openxmlformats.org/markup-compatibility/2006">
    <mc:Choice xmlns:a14="http://schemas.microsoft.com/office/drawing/2010/main" Requires="a14">
      <xdr:twoCellAnchor>
        <xdr:from>
          <xdr:col>9</xdr:col>
          <xdr:colOff>876300</xdr:colOff>
          <xdr:row>40</xdr:row>
          <xdr:rowOff>0</xdr:rowOff>
        </xdr:from>
        <xdr:to>
          <xdr:col>10</xdr:col>
          <xdr:colOff>0</xdr:colOff>
          <xdr:row>40</xdr:row>
          <xdr:rowOff>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876300</xdr:colOff>
          <xdr:row>40</xdr:row>
          <xdr:rowOff>0</xdr:rowOff>
        </xdr:from>
        <xdr:to>
          <xdr:col>9</xdr:col>
          <xdr:colOff>752475</xdr:colOff>
          <xdr:row>40</xdr:row>
          <xdr:rowOff>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235324</xdr:colOff>
      <xdr:row>1</xdr:row>
      <xdr:rowOff>49305</xdr:rowOff>
    </xdr:from>
    <xdr:to>
      <xdr:col>1</xdr:col>
      <xdr:colOff>1131794</xdr:colOff>
      <xdr:row>5</xdr:row>
      <xdr:rowOff>133350</xdr:rowOff>
    </xdr:to>
    <xdr:pic>
      <xdr:nvPicPr>
        <xdr:cNvPr id="2" name="Picture 1" descr="logo_habitat_bn chiqui">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5849" y="211230"/>
          <a:ext cx="896470" cy="846045"/>
        </a:xfrm>
        <a:prstGeom prst="rect">
          <a:avLst/>
        </a:prstGeom>
        <a:noFill/>
        <a:ln w="9525">
          <a:noFill/>
          <a:miter lim="800000"/>
          <a:headEnd/>
          <a:tailEnd/>
        </a:ln>
      </xdr:spPr>
    </xdr:pic>
    <xdr:clientData/>
  </xdr:twoCellAnchor>
  <xdr:twoCellAnchor>
    <xdr:from>
      <xdr:col>6</xdr:col>
      <xdr:colOff>266701</xdr:colOff>
      <xdr:row>5</xdr:row>
      <xdr:rowOff>0</xdr:rowOff>
    </xdr:from>
    <xdr:to>
      <xdr:col>7</xdr:col>
      <xdr:colOff>295276</xdr:colOff>
      <xdr:row>6</xdr:row>
      <xdr:rowOff>57150</xdr:rowOff>
    </xdr:to>
    <xdr:sp macro="" textlink="">
      <xdr:nvSpPr>
        <xdr:cNvPr id="5" name="1 Rectángulo redondeado">
          <a:hlinkClick xmlns:r="http://schemas.openxmlformats.org/officeDocument/2006/relationships" r:id="rId2" tooltip=" "/>
          <a:extLst>
            <a:ext uri="{FF2B5EF4-FFF2-40B4-BE49-F238E27FC236}">
              <a16:creationId xmlns:a16="http://schemas.microsoft.com/office/drawing/2014/main" id="{00000000-0008-0000-0200-000005000000}"/>
            </a:ext>
          </a:extLst>
        </xdr:cNvPr>
        <xdr:cNvSpPr/>
      </xdr:nvSpPr>
      <xdr:spPr>
        <a:xfrm>
          <a:off x="7886701" y="939800"/>
          <a:ext cx="1235075" cy="247650"/>
        </a:xfrm>
        <a:prstGeom prst="roundRect">
          <a:avLst/>
        </a:prstGeom>
        <a:solidFill>
          <a:srgbClr val="68BC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latin typeface="Gill Sans MT" panose="020B0502020104020203" pitchFamily="34" charset="0"/>
            </a:rPr>
            <a:t>Regresar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235324</xdr:colOff>
      <xdr:row>1</xdr:row>
      <xdr:rowOff>49304</xdr:rowOff>
    </xdr:from>
    <xdr:to>
      <xdr:col>1</xdr:col>
      <xdr:colOff>1131794</xdr:colOff>
      <xdr:row>5</xdr:row>
      <xdr:rowOff>171449</xdr:rowOff>
    </xdr:to>
    <xdr:pic>
      <xdr:nvPicPr>
        <xdr:cNvPr id="3" name="Picture 1" descr="logo_habitat_bn chiqui">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5849" y="211229"/>
          <a:ext cx="896470" cy="846045"/>
        </a:xfrm>
        <a:prstGeom prst="rect">
          <a:avLst/>
        </a:prstGeom>
        <a:noFill/>
        <a:ln w="9525">
          <a:noFill/>
          <a:miter lim="800000"/>
          <a:headEnd/>
          <a:tailEnd/>
        </a:ln>
      </xdr:spPr>
    </xdr:pic>
    <xdr:clientData/>
  </xdr:twoCellAnchor>
  <xdr:twoCellAnchor>
    <xdr:from>
      <xdr:col>6</xdr:col>
      <xdr:colOff>266701</xdr:colOff>
      <xdr:row>5</xdr:row>
      <xdr:rowOff>0</xdr:rowOff>
    </xdr:from>
    <xdr:to>
      <xdr:col>7</xdr:col>
      <xdr:colOff>295276</xdr:colOff>
      <xdr:row>6</xdr:row>
      <xdr:rowOff>57150</xdr:rowOff>
    </xdr:to>
    <xdr:sp macro="" textlink="">
      <xdr:nvSpPr>
        <xdr:cNvPr id="2" name="1 Rectángulo redondeado">
          <a:hlinkClick xmlns:r="http://schemas.openxmlformats.org/officeDocument/2006/relationships" r:id="rId2" tooltip=" "/>
          <a:extLst>
            <a:ext uri="{FF2B5EF4-FFF2-40B4-BE49-F238E27FC236}">
              <a16:creationId xmlns:a16="http://schemas.microsoft.com/office/drawing/2014/main" id="{00000000-0008-0000-0400-000002000000}"/>
            </a:ext>
          </a:extLst>
        </xdr:cNvPr>
        <xdr:cNvSpPr/>
      </xdr:nvSpPr>
      <xdr:spPr>
        <a:xfrm>
          <a:off x="6943726" y="1038225"/>
          <a:ext cx="1085850" cy="276225"/>
        </a:xfrm>
        <a:prstGeom prst="roundRect">
          <a:avLst/>
        </a:prstGeom>
        <a:solidFill>
          <a:srgbClr val="68BC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latin typeface="Gill Sans MT" panose="020B0502020104020203" pitchFamily="34" charset="0"/>
            </a:rPr>
            <a:t>Regresar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1</xdr:row>
      <xdr:rowOff>142875</xdr:rowOff>
    </xdr:from>
    <xdr:to>
      <xdr:col>2</xdr:col>
      <xdr:colOff>123824</xdr:colOff>
      <xdr:row>6</xdr:row>
      <xdr:rowOff>47625</xdr:rowOff>
    </xdr:to>
    <xdr:pic>
      <xdr:nvPicPr>
        <xdr:cNvPr id="2" name="Picture 1" descr="logo_habitat_bn chiqui">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304800"/>
          <a:ext cx="800099" cy="857250"/>
        </a:xfrm>
        <a:prstGeom prst="rect">
          <a:avLst/>
        </a:prstGeom>
        <a:noFill/>
        <a:ln w="9525">
          <a:noFill/>
          <a:miter lim="800000"/>
          <a:headEnd/>
          <a:tailEnd/>
        </a:ln>
      </xdr:spPr>
    </xdr:pic>
    <xdr:clientData/>
  </xdr:twoCellAnchor>
  <xdr:twoCellAnchor>
    <xdr:from>
      <xdr:col>17</xdr:col>
      <xdr:colOff>285750</xdr:colOff>
      <xdr:row>5</xdr:row>
      <xdr:rowOff>180975</xdr:rowOff>
    </xdr:from>
    <xdr:to>
      <xdr:col>18</xdr:col>
      <xdr:colOff>609600</xdr:colOff>
      <xdr:row>7</xdr:row>
      <xdr:rowOff>76200</xdr:rowOff>
    </xdr:to>
    <xdr:sp macro="" textlink="">
      <xdr:nvSpPr>
        <xdr:cNvPr id="5" name="4 Rectángulo redondeado">
          <a:hlinkClick xmlns:r="http://schemas.openxmlformats.org/officeDocument/2006/relationships" r:id="rId2" tooltip=" "/>
          <a:extLst>
            <a:ext uri="{FF2B5EF4-FFF2-40B4-BE49-F238E27FC236}">
              <a16:creationId xmlns:a16="http://schemas.microsoft.com/office/drawing/2014/main" id="{00000000-0008-0000-0500-000005000000}"/>
            </a:ext>
          </a:extLst>
        </xdr:cNvPr>
        <xdr:cNvSpPr/>
      </xdr:nvSpPr>
      <xdr:spPr>
        <a:xfrm>
          <a:off x="12630150" y="1219200"/>
          <a:ext cx="1085850" cy="276225"/>
        </a:xfrm>
        <a:prstGeom prst="roundRect">
          <a:avLst/>
        </a:prstGeom>
        <a:solidFill>
          <a:srgbClr val="68BC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latin typeface="Gill Sans MT" panose="020B0502020104020203" pitchFamily="34" charset="0"/>
            </a:rPr>
            <a:t>Regresar</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85725</xdr:colOff>
      <xdr:row>12</xdr:row>
      <xdr:rowOff>85725</xdr:rowOff>
    </xdr:to>
    <xdr:pic>
      <xdr:nvPicPr>
        <xdr:cNvPr id="3" name="Picture 1" descr="http://190.25.231.205:8084/Dane/jpivot/table/drill-position-other.gif">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057775"/>
          <a:ext cx="85725" cy="85725"/>
        </a:xfrm>
        <a:prstGeom prst="rect">
          <a:avLst/>
        </a:prstGeom>
        <a:noFill/>
      </xdr:spPr>
    </xdr:pic>
    <xdr:clientData/>
  </xdr:twoCellAnchor>
  <xdr:twoCellAnchor>
    <xdr:from>
      <xdr:col>1</xdr:col>
      <xdr:colOff>478271</xdr:colOff>
      <xdr:row>2</xdr:row>
      <xdr:rowOff>32823</xdr:rowOff>
    </xdr:from>
    <xdr:to>
      <xdr:col>2</xdr:col>
      <xdr:colOff>556252</xdr:colOff>
      <xdr:row>8</xdr:row>
      <xdr:rowOff>19051</xdr:rowOff>
    </xdr:to>
    <xdr:pic>
      <xdr:nvPicPr>
        <xdr:cNvPr id="4" name="Picture 1" descr="logo_habitat_bn chiqui">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2571" y="442398"/>
          <a:ext cx="1040006" cy="957778"/>
        </a:xfrm>
        <a:prstGeom prst="rect">
          <a:avLst/>
        </a:prstGeom>
        <a:noFill/>
        <a:ln w="9525">
          <a:noFill/>
          <a:miter lim="800000"/>
          <a:headEnd/>
          <a:tailEnd/>
        </a:ln>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5" name="Picture 1" descr="http://190.25.231.205:8084/Dane/jpivot/table/drill-position-other.gif">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000875"/>
          <a:ext cx="85725" cy="85725"/>
        </a:xfrm>
        <a:prstGeom prst="rect">
          <a:avLst/>
        </a:prstGeom>
        <a:noFill/>
      </xdr:spPr>
    </xdr:pic>
    <xdr:clientData/>
  </xdr:twoCellAnchor>
  <xdr:oneCellAnchor>
    <xdr:from>
      <xdr:col>1</xdr:col>
      <xdr:colOff>0</xdr:colOff>
      <xdr:row>12</xdr:row>
      <xdr:rowOff>0</xdr:rowOff>
    </xdr:from>
    <xdr:ext cx="85725" cy="85725"/>
    <xdr:pic>
      <xdr:nvPicPr>
        <xdr:cNvPr id="6" name="Picture 1" descr="http://190.25.231.205:8084/Dane/jpivot/table/drill-position-other.gif">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972425"/>
          <a:ext cx="85725" cy="85725"/>
        </a:xfrm>
        <a:prstGeom prst="rect">
          <a:avLst/>
        </a:prstGeom>
        <a:noFill/>
      </xdr:spPr>
    </xdr:pic>
    <xdr:clientData/>
  </xdr:oneCellAnchor>
  <xdr:twoCellAnchor>
    <xdr:from>
      <xdr:col>60</xdr:col>
      <xdr:colOff>633413</xdr:colOff>
      <xdr:row>4</xdr:row>
      <xdr:rowOff>26193</xdr:rowOff>
    </xdr:from>
    <xdr:to>
      <xdr:col>62</xdr:col>
      <xdr:colOff>457200</xdr:colOff>
      <xdr:row>6</xdr:row>
      <xdr:rowOff>11907</xdr:rowOff>
    </xdr:to>
    <xdr:sp macro="" textlink="">
      <xdr:nvSpPr>
        <xdr:cNvPr id="8" name="7 Rectángulo redondeado">
          <a:hlinkClick xmlns:r="http://schemas.openxmlformats.org/officeDocument/2006/relationships" r:id="rId3" tooltip=" "/>
          <a:extLst>
            <a:ext uri="{FF2B5EF4-FFF2-40B4-BE49-F238E27FC236}">
              <a16:creationId xmlns:a16="http://schemas.microsoft.com/office/drawing/2014/main" id="{00000000-0008-0000-0600-000008000000}"/>
            </a:ext>
          </a:extLst>
        </xdr:cNvPr>
        <xdr:cNvSpPr/>
      </xdr:nvSpPr>
      <xdr:spPr>
        <a:xfrm>
          <a:off x="53649563" y="797718"/>
          <a:ext cx="1271587" cy="290514"/>
        </a:xfrm>
        <a:prstGeom prst="roundRect">
          <a:avLst/>
        </a:prstGeom>
        <a:solidFill>
          <a:srgbClr val="68BC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latin typeface="Gill Sans MT" panose="020B0502020104020203" pitchFamily="34" charset="0"/>
            </a:rPr>
            <a:t>Regresar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456050</xdr:colOff>
      <xdr:row>1</xdr:row>
      <xdr:rowOff>113147</xdr:rowOff>
    </xdr:from>
    <xdr:to>
      <xdr:col>2</xdr:col>
      <xdr:colOff>384873</xdr:colOff>
      <xdr:row>6</xdr:row>
      <xdr:rowOff>161925</xdr:rowOff>
    </xdr:to>
    <xdr:pic>
      <xdr:nvPicPr>
        <xdr:cNvPr id="4" name="Picture 1" descr="logo_habitat_bn chiqui">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9400" y="341747"/>
          <a:ext cx="890848" cy="963178"/>
        </a:xfrm>
        <a:prstGeom prst="rect">
          <a:avLst/>
        </a:prstGeom>
        <a:noFill/>
        <a:ln w="9525">
          <a:noFill/>
          <a:miter lim="800000"/>
          <a:headEnd/>
          <a:tailEnd/>
        </a:ln>
      </xdr:spPr>
    </xdr:pic>
    <xdr:clientData/>
  </xdr:twoCellAnchor>
  <xdr:twoCellAnchor>
    <xdr:from>
      <xdr:col>19</xdr:col>
      <xdr:colOff>126442</xdr:colOff>
      <xdr:row>4</xdr:row>
      <xdr:rowOff>155121</xdr:rowOff>
    </xdr:from>
    <xdr:to>
      <xdr:col>21</xdr:col>
      <xdr:colOff>580465</xdr:colOff>
      <xdr:row>6</xdr:row>
      <xdr:rowOff>89086</xdr:rowOff>
    </xdr:to>
    <xdr:sp macro="" textlink="">
      <xdr:nvSpPr>
        <xdr:cNvPr id="7" name="6 Rectángulo redondeado">
          <a:hlinkClick xmlns:r="http://schemas.openxmlformats.org/officeDocument/2006/relationships" r:id="rId2" tooltip=" "/>
          <a:extLst>
            <a:ext uri="{FF2B5EF4-FFF2-40B4-BE49-F238E27FC236}">
              <a16:creationId xmlns:a16="http://schemas.microsoft.com/office/drawing/2014/main" id="{00000000-0008-0000-0700-000007000000}"/>
            </a:ext>
          </a:extLst>
        </xdr:cNvPr>
        <xdr:cNvSpPr/>
      </xdr:nvSpPr>
      <xdr:spPr>
        <a:xfrm>
          <a:off x="16042717" y="964746"/>
          <a:ext cx="1901823" cy="267340"/>
        </a:xfrm>
        <a:prstGeom prst="roundRect">
          <a:avLst/>
        </a:prstGeom>
        <a:solidFill>
          <a:srgbClr val="68BC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latin typeface="Gill Sans MT" panose="020B0502020104020203" pitchFamily="34" charset="0"/>
            </a:rPr>
            <a:t>Regresar</a:t>
          </a:r>
        </a:p>
      </xdr:txBody>
    </xdr:sp>
    <xdr:clientData/>
  </xdr:twoCellAnchor>
  <xdr:twoCellAnchor editAs="oneCell">
    <xdr:from>
      <xdr:col>1</xdr:col>
      <xdr:colOff>0</xdr:colOff>
      <xdr:row>12</xdr:row>
      <xdr:rowOff>0</xdr:rowOff>
    </xdr:from>
    <xdr:to>
      <xdr:col>1</xdr:col>
      <xdr:colOff>85725</xdr:colOff>
      <xdr:row>12</xdr:row>
      <xdr:rowOff>85725</xdr:rowOff>
    </xdr:to>
    <xdr:pic>
      <xdr:nvPicPr>
        <xdr:cNvPr id="2" name="Picture 1" descr="http://190.25.231.205:8084/Dane/jpivot/table/drill-position-other.gif">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4300" y="2628900"/>
          <a:ext cx="85725" cy="85725"/>
        </a:xfrm>
        <a:prstGeom prst="rect">
          <a:avLst/>
        </a:prstGeom>
        <a:noFill/>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3" name="Picture 1" descr="http://190.25.231.205:8084/Dane/jpivot/table/drill-position-other.gif">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4300" y="2628900"/>
          <a:ext cx="85725" cy="85725"/>
        </a:xfrm>
        <a:prstGeom prst="rect">
          <a:avLst/>
        </a:prstGeom>
        <a:noFill/>
      </xdr:spPr>
    </xdr:pic>
    <xdr:clientData/>
  </xdr:twoCellAnchor>
  <xdr:oneCellAnchor>
    <xdr:from>
      <xdr:col>1</xdr:col>
      <xdr:colOff>0</xdr:colOff>
      <xdr:row>12</xdr:row>
      <xdr:rowOff>0</xdr:rowOff>
    </xdr:from>
    <xdr:ext cx="85725" cy="85725"/>
    <xdr:pic>
      <xdr:nvPicPr>
        <xdr:cNvPr id="5" name="Picture 1" descr="http://190.25.231.205:8084/Dane/jpivot/table/drill-position-other.gif">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4300" y="2628900"/>
          <a:ext cx="85725" cy="85725"/>
        </a:xfrm>
        <a:prstGeom prst="rect">
          <a:avLst/>
        </a:prstGeom>
        <a:noFill/>
      </xdr:spPr>
    </xdr:pic>
    <xdr:clientData/>
  </xdr:oneCellAnchor>
  <xdr:twoCellAnchor editAs="oneCell">
    <xdr:from>
      <xdr:col>1</xdr:col>
      <xdr:colOff>0</xdr:colOff>
      <xdr:row>12</xdr:row>
      <xdr:rowOff>0</xdr:rowOff>
    </xdr:from>
    <xdr:to>
      <xdr:col>1</xdr:col>
      <xdr:colOff>85725</xdr:colOff>
      <xdr:row>12</xdr:row>
      <xdr:rowOff>85725</xdr:rowOff>
    </xdr:to>
    <xdr:pic>
      <xdr:nvPicPr>
        <xdr:cNvPr id="6" name="Picture 1" descr="http://190.25.231.205:8084/Dane/jpivot/table/drill-position-other.gif">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4300" y="2628900"/>
          <a:ext cx="85725" cy="85725"/>
        </a:xfrm>
        <a:prstGeom prst="rect">
          <a:avLst/>
        </a:prstGeom>
        <a:noFill/>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8" name="Picture 1" descr="http://190.25.231.205:8084/Dane/jpivot/table/drill-position-other.gif">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4300" y="2628900"/>
          <a:ext cx="85725" cy="85725"/>
        </a:xfrm>
        <a:prstGeom prst="rect">
          <a:avLst/>
        </a:prstGeom>
        <a:noFill/>
      </xdr:spPr>
    </xdr:pic>
    <xdr:clientData/>
  </xdr:twoCellAnchor>
  <xdr:oneCellAnchor>
    <xdr:from>
      <xdr:col>1</xdr:col>
      <xdr:colOff>0</xdr:colOff>
      <xdr:row>12</xdr:row>
      <xdr:rowOff>0</xdr:rowOff>
    </xdr:from>
    <xdr:ext cx="85725" cy="85725"/>
    <xdr:pic>
      <xdr:nvPicPr>
        <xdr:cNvPr id="9" name="Picture 1" descr="http://190.25.231.205:8084/Dane/jpivot/table/drill-position-other.gif">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4300" y="2628900"/>
          <a:ext cx="85725" cy="85725"/>
        </a:xfrm>
        <a:prstGeom prst="rect">
          <a:avLst/>
        </a:prstGeom>
        <a:noFill/>
      </xdr:spPr>
    </xdr:pic>
    <xdr:clientData/>
  </xdr:oneCellAnchor>
  <xdr:twoCellAnchor editAs="oneCell">
    <xdr:from>
      <xdr:col>1</xdr:col>
      <xdr:colOff>0</xdr:colOff>
      <xdr:row>12</xdr:row>
      <xdr:rowOff>0</xdr:rowOff>
    </xdr:from>
    <xdr:to>
      <xdr:col>1</xdr:col>
      <xdr:colOff>85725</xdr:colOff>
      <xdr:row>12</xdr:row>
      <xdr:rowOff>85725</xdr:rowOff>
    </xdr:to>
    <xdr:pic>
      <xdr:nvPicPr>
        <xdr:cNvPr id="10" name="Picture 1" descr="http://190.25.231.205:8084/Dane/jpivot/table/drill-position-other.gif">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4300" y="2628900"/>
          <a:ext cx="85725" cy="85725"/>
        </a:xfrm>
        <a:prstGeom prst="rect">
          <a:avLst/>
        </a:prstGeom>
        <a:noFill/>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11" name="Picture 1" descr="http://190.25.231.205:8084/Dane/jpivot/table/drill-position-other.gif">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4300" y="2628900"/>
          <a:ext cx="85725" cy="85725"/>
        </a:xfrm>
        <a:prstGeom prst="rect">
          <a:avLst/>
        </a:prstGeom>
        <a:noFill/>
      </xdr:spPr>
    </xdr:pic>
    <xdr:clientData/>
  </xdr:twoCellAnchor>
  <xdr:oneCellAnchor>
    <xdr:from>
      <xdr:col>1</xdr:col>
      <xdr:colOff>0</xdr:colOff>
      <xdr:row>12</xdr:row>
      <xdr:rowOff>0</xdr:rowOff>
    </xdr:from>
    <xdr:ext cx="85725" cy="85725"/>
    <xdr:pic>
      <xdr:nvPicPr>
        <xdr:cNvPr id="12" name="Picture 1" descr="http://190.25.231.205:8084/Dane/jpivot/table/drill-position-other.gif">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4300" y="2628900"/>
          <a:ext cx="85725" cy="85725"/>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12</xdr:row>
      <xdr:rowOff>0</xdr:rowOff>
    </xdr:from>
    <xdr:to>
      <xdr:col>3</xdr:col>
      <xdr:colOff>85725</xdr:colOff>
      <xdr:row>12</xdr:row>
      <xdr:rowOff>85725</xdr:rowOff>
    </xdr:to>
    <xdr:pic>
      <xdr:nvPicPr>
        <xdr:cNvPr id="3" name="Picture 1" descr="http://190.25.231.205:8084/Dane/jpivot/table/drill-position-other.gif">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5775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4" name="Picture 3" descr="http://190.25.231.205:8084/Dane/jpivot/table/drill-position-other.gif">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5" name="Picture 5" descr="http://190.25.231.205:8084/Dane/jpivot/table/drill-position-other.gif">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6" name="Picture 6" descr="http://190.25.231.205:8084/Dane/jpivot/table/drill-position-other.gif">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7" name="Picture 8" descr="http://190.25.231.205:8084/Dane/jpivot/table/drill-position-other.gif">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8" name="Picture 9" descr="http://190.25.231.205:8084/Dane/jpivot/table/drill-position-other.gif">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9" name="Picture 11" descr="http://190.25.231.205:8084/Dane/jpivot/table/drill-position-other.gif">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10" name="Picture 12" descr="http://190.25.231.205:8084/Dane/jpivot/table/drill-position-other.gif">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11" name="Picture 14" descr="http://190.25.231.205:8084/Dane/jpivot/table/drill-position-other.gif">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12" name="Picture 15" descr="http://190.25.231.205:8084/Dane/jpivot/table/drill-position-other.gif">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13" name="Picture 17" descr="http://190.25.231.205:8084/Dane/jpivot/table/drill-position-other.gif">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14" name="Picture 18" descr="http://190.25.231.205:8084/Dane/jpivot/table/drill-position-other.gif">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15" name="Picture 20" descr="http://190.25.231.205:8084/Dane/jpivot/table/drill-position-other.gif">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16" name="Picture 21" descr="http://190.25.231.205:8084/Dane/jpivot/table/drill-position-other.gif">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17" name="Picture 23" descr="http://190.25.231.205:8084/Dane/jpivot/table/drill-position-other.gif">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18" name="Picture 24" descr="http://190.25.231.205:8084/Dane/jpivot/table/drill-position-other.gif">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19" name="Picture 26" descr="http://190.25.231.205:8084/Dane/jpivot/table/drill-position-other.gif">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20" name="Picture 27" descr="http://190.25.231.205:8084/Dane/jpivot/table/drill-position-other.gif">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21" name="Picture 29" descr="http://190.25.231.205:8084/Dane/jpivot/table/drill-position-other.gif">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22" name="Picture 30" descr="http://190.25.231.205:8084/Dane/jpivot/table/drill-position-other.gif">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23" name="Picture 32" descr="http://190.25.231.205:8084/Dane/jpivot/table/drill-position-other.gif">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24" name="Picture 33" descr="http://190.25.231.205:8084/Dane/jpivot/table/drill-position-other.gif">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25" name="Picture 35" descr="http://190.25.231.205:8084/Dane/jpivot/table/drill-position-other.gif">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26" name="Picture 36" descr="http://190.25.231.205:8084/Dane/jpivot/table/drill-position-other.gif">
          <a:extLst>
            <a:ext uri="{FF2B5EF4-FFF2-40B4-BE49-F238E27FC236}">
              <a16:creationId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27" name="Picture 38" descr="http://190.25.231.205:8084/Dane/jpivot/table/drill-position-other.gif">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28" name="Picture 39" descr="http://190.25.231.205:8084/Dane/jpivot/table/drill-position-other.gif">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2</xdr:col>
      <xdr:colOff>0</xdr:colOff>
      <xdr:row>12</xdr:row>
      <xdr:rowOff>0</xdr:rowOff>
    </xdr:from>
    <xdr:to>
      <xdr:col>2</xdr:col>
      <xdr:colOff>85725</xdr:colOff>
      <xdr:row>12</xdr:row>
      <xdr:rowOff>85725</xdr:rowOff>
    </xdr:to>
    <xdr:pic>
      <xdr:nvPicPr>
        <xdr:cNvPr id="29" name="Picture 41" descr="http://190.25.231.205:8084/Dane/jpivot/table/drill-position-other.gif">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1550" y="32527875"/>
          <a:ext cx="85725" cy="85725"/>
        </a:xfrm>
        <a:prstGeom prst="rect">
          <a:avLst/>
        </a:prstGeom>
        <a:noFill/>
      </xdr:spPr>
    </xdr:pic>
    <xdr:clientData/>
  </xdr:twoCellAnchor>
  <xdr:twoCellAnchor editAs="oneCell">
    <xdr:from>
      <xdr:col>3</xdr:col>
      <xdr:colOff>0</xdr:colOff>
      <xdr:row>12</xdr:row>
      <xdr:rowOff>0</xdr:rowOff>
    </xdr:from>
    <xdr:to>
      <xdr:col>3</xdr:col>
      <xdr:colOff>85725</xdr:colOff>
      <xdr:row>12</xdr:row>
      <xdr:rowOff>85725</xdr:rowOff>
    </xdr:to>
    <xdr:pic>
      <xdr:nvPicPr>
        <xdr:cNvPr id="30" name="Picture 42" descr="http://190.25.231.205:8084/Dane/jpivot/table/drill-position-other.gif">
          <a:extLst>
            <a:ext uri="{FF2B5EF4-FFF2-40B4-BE49-F238E27FC236}">
              <a16:creationId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5775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31" name="Picture 44" descr="http://190.25.231.205:8084/Dane/jpivot/table/drill-position-other.gif">
          <a:extLst>
            <a:ext uri="{FF2B5EF4-FFF2-40B4-BE49-F238E27FC236}">
              <a16:creationId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32" name="Picture 46" descr="http://190.25.231.205:8084/Dane/jpivot/table/drill-position-other.gif">
          <a:extLst>
            <a:ext uri="{FF2B5EF4-FFF2-40B4-BE49-F238E27FC236}">
              <a16:creationId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33" name="Picture 47" descr="http://190.25.231.205:8084/Dane/jpivot/table/drill-position-other.gif">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34" name="Picture 49" descr="http://190.25.231.205:8084/Dane/jpivot/table/drill-position-other.gif">
          <a:extLst>
            <a:ext uri="{FF2B5EF4-FFF2-40B4-BE49-F238E27FC236}">
              <a16:creationId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35" name="Picture 50" descr="http://190.25.231.205:8084/Dane/jpivot/table/drill-position-other.gif">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36" name="Picture 52" descr="http://190.25.231.205:8084/Dane/jpivot/table/drill-position-other.gif">
          <a:extLst>
            <a:ext uri="{FF2B5EF4-FFF2-40B4-BE49-F238E27FC236}">
              <a16:creationId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37" name="Picture 53" descr="http://190.25.231.205:8084/Dane/jpivot/table/drill-position-other.gif">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38" name="Picture 55" descr="http://190.25.231.205:8084/Dane/jpivot/table/drill-position-other.gif">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39" name="Picture 56" descr="http://190.25.231.205:8084/Dane/jpivot/table/drill-position-other.gif">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40" name="Picture 58" descr="http://190.25.231.205:8084/Dane/jpivot/table/drill-position-other.gif">
          <a:extLst>
            <a:ext uri="{FF2B5EF4-FFF2-40B4-BE49-F238E27FC236}">
              <a16:creationId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41" name="Picture 59" descr="http://190.25.231.205:8084/Dane/jpivot/table/drill-position-other.gif">
          <a:extLst>
            <a:ext uri="{FF2B5EF4-FFF2-40B4-BE49-F238E27FC236}">
              <a16:creationId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42" name="Picture 61" descr="http://190.25.231.205:8084/Dane/jpivot/table/drill-position-other.gif">
          <a:extLst>
            <a:ext uri="{FF2B5EF4-FFF2-40B4-BE49-F238E27FC236}">
              <a16:creationId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43" name="Picture 62" descr="http://190.25.231.205:8084/Dane/jpivot/table/drill-position-other.gif">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44" name="Picture 64" descr="http://190.25.231.205:8084/Dane/jpivot/table/drill-position-other.gif">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45" name="Picture 65" descr="http://190.25.231.205:8084/Dane/jpivot/table/drill-position-other.gif">
          <a:extLst>
            <a:ext uri="{FF2B5EF4-FFF2-40B4-BE49-F238E27FC236}">
              <a16:creationId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46" name="Picture 67" descr="http://190.25.231.205:8084/Dane/jpivot/table/drill-position-other.gif">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47" name="Picture 68" descr="http://190.25.231.205:8084/Dane/jpivot/table/drill-position-other.gif">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48" name="Picture 70" descr="http://190.25.231.205:8084/Dane/jpivot/table/drill-position-other.gif">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49" name="Picture 71" descr="http://190.25.231.205:8084/Dane/jpivot/table/drill-position-other.gif">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50" name="Picture 73" descr="http://190.25.231.205:8084/Dane/jpivot/table/drill-position-other.gif">
          <a:extLst>
            <a:ext uri="{FF2B5EF4-FFF2-40B4-BE49-F238E27FC236}">
              <a16:creationId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51" name="Picture 74" descr="http://190.25.231.205:8084/Dane/jpivot/table/drill-position-other.gif">
          <a:extLst>
            <a:ext uri="{FF2B5EF4-FFF2-40B4-BE49-F238E27FC236}">
              <a16:creationId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52" name="Picture 76" descr="http://190.25.231.205:8084/Dane/jpivot/table/drill-position-other.gif">
          <a:extLst>
            <a:ext uri="{FF2B5EF4-FFF2-40B4-BE49-F238E27FC236}">
              <a16:creationId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53" name="Picture 77" descr="http://190.25.231.205:8084/Dane/jpivot/table/drill-position-other.gif">
          <a:extLst>
            <a:ext uri="{FF2B5EF4-FFF2-40B4-BE49-F238E27FC236}">
              <a16:creationId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4</xdr:col>
      <xdr:colOff>0</xdr:colOff>
      <xdr:row>12</xdr:row>
      <xdr:rowOff>0</xdr:rowOff>
    </xdr:from>
    <xdr:to>
      <xdr:col>4</xdr:col>
      <xdr:colOff>85725</xdr:colOff>
      <xdr:row>12</xdr:row>
      <xdr:rowOff>85725</xdr:rowOff>
    </xdr:to>
    <xdr:pic>
      <xdr:nvPicPr>
        <xdr:cNvPr id="54" name="Picture 79" descr="http://190.25.231.205:8084/Dane/jpivot/table/drill-position-other.gif">
          <a:extLst>
            <a:ext uri="{FF2B5EF4-FFF2-40B4-BE49-F238E27FC236}">
              <a16:creationId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53400" y="32527875"/>
          <a:ext cx="85725" cy="85725"/>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55" name="Picture 80" descr="http://190.25.231.205:8084/Dane/jpivot/table/drill-position-other.gif">
          <a:extLst>
            <a:ext uri="{FF2B5EF4-FFF2-40B4-BE49-F238E27FC236}">
              <a16:creationId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72550" y="32527875"/>
          <a:ext cx="85725" cy="85725"/>
        </a:xfrm>
        <a:prstGeom prst="rect">
          <a:avLst/>
        </a:prstGeom>
        <a:noFill/>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56" name="Picture 4">
          <a:extLst>
            <a:ext uri="{FF2B5EF4-FFF2-40B4-BE49-F238E27FC236}">
              <a16:creationId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5278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57" name="Picture 7">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5278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58" name="Picture 10">
          <a:extLst>
            <a:ext uri="{FF2B5EF4-FFF2-40B4-BE49-F238E27FC236}">
              <a16:creationId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5278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59" name="Picture 13">
          <a:extLst>
            <a:ext uri="{FF2B5EF4-FFF2-40B4-BE49-F238E27FC236}">
              <a16:creationId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5278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60" name="Picture 16">
          <a:extLst>
            <a:ext uri="{FF2B5EF4-FFF2-40B4-BE49-F238E27FC236}">
              <a16:creationId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5278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61" name="Picture 19">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5278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62" name="Picture 22">
          <a:extLst>
            <a:ext uri="{FF2B5EF4-FFF2-40B4-BE49-F238E27FC236}">
              <a16:creationId xmlns:a16="http://schemas.microsoft.com/office/drawing/2014/main" id="{00000000-0008-0000-0800-00003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5278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63" name="Picture 25">
          <a:extLst>
            <a:ext uri="{FF2B5EF4-FFF2-40B4-BE49-F238E27FC236}">
              <a16:creationId xmlns:a16="http://schemas.microsoft.com/office/drawing/2014/main" id="{00000000-0008-0000-0800-00003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326144">
          <a:off x="5397500" y="31887583"/>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64" name="Picture 4">
          <a:extLst>
            <a:ext uri="{FF2B5EF4-FFF2-40B4-BE49-F238E27FC236}">
              <a16:creationId xmlns:a16="http://schemas.microsoft.com/office/drawing/2014/main" id="{00000000-0008-0000-0800-00004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7183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65" name="Picture 7">
          <a:extLst>
            <a:ext uri="{FF2B5EF4-FFF2-40B4-BE49-F238E27FC236}">
              <a16:creationId xmlns:a16="http://schemas.microsoft.com/office/drawing/2014/main" id="{00000000-0008-0000-0800-00004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7183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66" name="Picture 10">
          <a:extLst>
            <a:ext uri="{FF2B5EF4-FFF2-40B4-BE49-F238E27FC236}">
              <a16:creationId xmlns:a16="http://schemas.microsoft.com/office/drawing/2014/main" id="{00000000-0008-0000-0800-00004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7183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67" name="Picture 13">
          <a:extLst>
            <a:ext uri="{FF2B5EF4-FFF2-40B4-BE49-F238E27FC236}">
              <a16:creationId xmlns:a16="http://schemas.microsoft.com/office/drawing/2014/main" id="{00000000-0008-0000-0800-00004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7183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68" name="Picture 16">
          <a:extLst>
            <a:ext uri="{FF2B5EF4-FFF2-40B4-BE49-F238E27FC236}">
              <a16:creationId xmlns:a16="http://schemas.microsoft.com/office/drawing/2014/main" id="{00000000-0008-0000-0800-00004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0" y="3271837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71" name="Picture 1">
          <a:extLst>
            <a:ext uri="{FF2B5EF4-FFF2-40B4-BE49-F238E27FC236}">
              <a16:creationId xmlns:a16="http://schemas.microsoft.com/office/drawing/2014/main" id="{00000000-0008-0000-0800-00004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72" name="Picture 2">
          <a:extLst>
            <a:ext uri="{FF2B5EF4-FFF2-40B4-BE49-F238E27FC236}">
              <a16:creationId xmlns:a16="http://schemas.microsoft.com/office/drawing/2014/main" id="{00000000-0008-0000-0800-00004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73" name="Picture 3">
          <a:extLst>
            <a:ext uri="{FF2B5EF4-FFF2-40B4-BE49-F238E27FC236}">
              <a16:creationId xmlns:a16="http://schemas.microsoft.com/office/drawing/2014/main" id="{00000000-0008-0000-0800-00004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74" name="Picture 4">
          <a:extLst>
            <a:ext uri="{FF2B5EF4-FFF2-40B4-BE49-F238E27FC236}">
              <a16:creationId xmlns:a16="http://schemas.microsoft.com/office/drawing/2014/main" id="{00000000-0008-0000-0800-00004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75" name="Picture 5">
          <a:extLst>
            <a:ext uri="{FF2B5EF4-FFF2-40B4-BE49-F238E27FC236}">
              <a16:creationId xmlns:a16="http://schemas.microsoft.com/office/drawing/2014/main" id="{00000000-0008-0000-0800-00004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76" name="Picture 6">
          <a:extLst>
            <a:ext uri="{FF2B5EF4-FFF2-40B4-BE49-F238E27FC236}">
              <a16:creationId xmlns:a16="http://schemas.microsoft.com/office/drawing/2014/main" id="{00000000-0008-0000-0800-00004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77" name="Picture 7">
          <a:extLst>
            <a:ext uri="{FF2B5EF4-FFF2-40B4-BE49-F238E27FC236}">
              <a16:creationId xmlns:a16="http://schemas.microsoft.com/office/drawing/2014/main" id="{00000000-0008-0000-0800-00004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78" name="Picture 8">
          <a:extLst>
            <a:ext uri="{FF2B5EF4-FFF2-40B4-BE49-F238E27FC236}">
              <a16:creationId xmlns:a16="http://schemas.microsoft.com/office/drawing/2014/main" id="{00000000-0008-0000-0800-00004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79" name="Picture 9">
          <a:extLst>
            <a:ext uri="{FF2B5EF4-FFF2-40B4-BE49-F238E27FC236}">
              <a16:creationId xmlns:a16="http://schemas.microsoft.com/office/drawing/2014/main" id="{00000000-0008-0000-0800-00004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80" name="Picture 10">
          <a:extLst>
            <a:ext uri="{FF2B5EF4-FFF2-40B4-BE49-F238E27FC236}">
              <a16:creationId xmlns:a16="http://schemas.microsoft.com/office/drawing/2014/main" id="{00000000-0008-0000-08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81" name="Picture 11">
          <a:extLst>
            <a:ext uri="{FF2B5EF4-FFF2-40B4-BE49-F238E27FC236}">
              <a16:creationId xmlns:a16="http://schemas.microsoft.com/office/drawing/2014/main" id="{00000000-0008-0000-0800-00005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82" name="Picture 12">
          <a:extLst>
            <a:ext uri="{FF2B5EF4-FFF2-40B4-BE49-F238E27FC236}">
              <a16:creationId xmlns:a16="http://schemas.microsoft.com/office/drawing/2014/main" id="{00000000-0008-0000-0800-00005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83" name="Picture 13">
          <a:extLst>
            <a:ext uri="{FF2B5EF4-FFF2-40B4-BE49-F238E27FC236}">
              <a16:creationId xmlns:a16="http://schemas.microsoft.com/office/drawing/2014/main" id="{00000000-0008-0000-0800-00005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84" name="Picture 14">
          <a:extLst>
            <a:ext uri="{FF2B5EF4-FFF2-40B4-BE49-F238E27FC236}">
              <a16:creationId xmlns:a16="http://schemas.microsoft.com/office/drawing/2014/main" id="{00000000-0008-0000-08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2908875"/>
          <a:ext cx="85725" cy="85725"/>
        </a:xfrm>
        <a:prstGeom prst="rect">
          <a:avLst/>
        </a:prstGeom>
        <a:noFill/>
        <a:ln w="9525">
          <a:miter lim="800000"/>
          <a:headEnd/>
          <a:tailEnd/>
        </a:ln>
      </xdr:spPr>
    </xdr:pic>
    <xdr:clientData/>
  </xdr:twoCellAnchor>
  <xdr:twoCellAnchor editAs="oneCell">
    <xdr:from>
      <xdr:col>2</xdr:col>
      <xdr:colOff>0</xdr:colOff>
      <xdr:row>12</xdr:row>
      <xdr:rowOff>0</xdr:rowOff>
    </xdr:from>
    <xdr:to>
      <xdr:col>2</xdr:col>
      <xdr:colOff>85725</xdr:colOff>
      <xdr:row>12</xdr:row>
      <xdr:rowOff>85725</xdr:rowOff>
    </xdr:to>
    <xdr:pic>
      <xdr:nvPicPr>
        <xdr:cNvPr id="85" name="Picture 41" descr="http://190.25.231.205:8084/Dane/jpivot/table/drill-position-other.gif">
          <a:extLst>
            <a:ext uri="{FF2B5EF4-FFF2-40B4-BE49-F238E27FC236}">
              <a16:creationId xmlns:a16="http://schemas.microsoft.com/office/drawing/2014/main" id="{00000000-0008-0000-0800-00005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1550" y="34728150"/>
          <a:ext cx="85725" cy="85725"/>
        </a:xfrm>
        <a:prstGeom prst="rect">
          <a:avLst/>
        </a:prstGeom>
        <a:noFill/>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86" name="Picture 1">
          <a:extLst>
            <a:ext uri="{FF2B5EF4-FFF2-40B4-BE49-F238E27FC236}">
              <a16:creationId xmlns:a16="http://schemas.microsoft.com/office/drawing/2014/main" id="{00000000-0008-0000-08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87" name="Picture 2">
          <a:extLst>
            <a:ext uri="{FF2B5EF4-FFF2-40B4-BE49-F238E27FC236}">
              <a16:creationId xmlns:a16="http://schemas.microsoft.com/office/drawing/2014/main" id="{00000000-0008-0000-0800-00005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88" name="Picture 3">
          <a:extLst>
            <a:ext uri="{FF2B5EF4-FFF2-40B4-BE49-F238E27FC236}">
              <a16:creationId xmlns:a16="http://schemas.microsoft.com/office/drawing/2014/main" id="{00000000-0008-0000-0800-00005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89" name="Picture 4">
          <a:extLst>
            <a:ext uri="{FF2B5EF4-FFF2-40B4-BE49-F238E27FC236}">
              <a16:creationId xmlns:a16="http://schemas.microsoft.com/office/drawing/2014/main" id="{00000000-0008-0000-08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0" name="Picture 5">
          <a:extLst>
            <a:ext uri="{FF2B5EF4-FFF2-40B4-BE49-F238E27FC236}">
              <a16:creationId xmlns:a16="http://schemas.microsoft.com/office/drawing/2014/main" id="{00000000-0008-0000-0800-00005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1" name="Picture 6">
          <a:extLst>
            <a:ext uri="{FF2B5EF4-FFF2-40B4-BE49-F238E27FC236}">
              <a16:creationId xmlns:a16="http://schemas.microsoft.com/office/drawing/2014/main" id="{00000000-0008-0000-0800-00005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2" name="Picture 7">
          <a:extLst>
            <a:ext uri="{FF2B5EF4-FFF2-40B4-BE49-F238E27FC236}">
              <a16:creationId xmlns:a16="http://schemas.microsoft.com/office/drawing/2014/main" id="{00000000-0008-0000-0800-00005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3" name="Picture 8">
          <a:extLst>
            <a:ext uri="{FF2B5EF4-FFF2-40B4-BE49-F238E27FC236}">
              <a16:creationId xmlns:a16="http://schemas.microsoft.com/office/drawing/2014/main" id="{00000000-0008-0000-08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4" name="Picture 9">
          <a:extLst>
            <a:ext uri="{FF2B5EF4-FFF2-40B4-BE49-F238E27FC236}">
              <a16:creationId xmlns:a16="http://schemas.microsoft.com/office/drawing/2014/main" id="{00000000-0008-0000-0800-00005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5" name="Picture 10">
          <a:extLst>
            <a:ext uri="{FF2B5EF4-FFF2-40B4-BE49-F238E27FC236}">
              <a16:creationId xmlns:a16="http://schemas.microsoft.com/office/drawing/2014/main" id="{00000000-0008-0000-08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6" name="Picture 11">
          <a:extLst>
            <a:ext uri="{FF2B5EF4-FFF2-40B4-BE49-F238E27FC236}">
              <a16:creationId xmlns:a16="http://schemas.microsoft.com/office/drawing/2014/main" id="{00000000-0008-0000-0800-00006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7" name="Picture 12">
          <a:extLst>
            <a:ext uri="{FF2B5EF4-FFF2-40B4-BE49-F238E27FC236}">
              <a16:creationId xmlns:a16="http://schemas.microsoft.com/office/drawing/2014/main" id="{00000000-0008-0000-0800-00006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8" name="Picture 13">
          <a:extLst>
            <a:ext uri="{FF2B5EF4-FFF2-40B4-BE49-F238E27FC236}">
              <a16:creationId xmlns:a16="http://schemas.microsoft.com/office/drawing/2014/main" id="{00000000-0008-0000-0800-00006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99" name="Picture 14">
          <a:extLst>
            <a:ext uri="{FF2B5EF4-FFF2-40B4-BE49-F238E27FC236}">
              <a16:creationId xmlns:a16="http://schemas.microsoft.com/office/drawing/2014/main" id="{00000000-0008-0000-0800-00006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07080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0" name="Picture 1">
          <a:extLst>
            <a:ext uri="{FF2B5EF4-FFF2-40B4-BE49-F238E27FC236}">
              <a16:creationId xmlns:a16="http://schemas.microsoft.com/office/drawing/2014/main" id="{00000000-0008-0000-0800-00006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1" name="Picture 2">
          <a:extLst>
            <a:ext uri="{FF2B5EF4-FFF2-40B4-BE49-F238E27FC236}">
              <a16:creationId xmlns:a16="http://schemas.microsoft.com/office/drawing/2014/main" id="{00000000-0008-0000-0800-00006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2" name="Picture 3">
          <a:extLst>
            <a:ext uri="{FF2B5EF4-FFF2-40B4-BE49-F238E27FC236}">
              <a16:creationId xmlns:a16="http://schemas.microsoft.com/office/drawing/2014/main" id="{00000000-0008-0000-0800-00006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3" name="Picture 4">
          <a:extLst>
            <a:ext uri="{FF2B5EF4-FFF2-40B4-BE49-F238E27FC236}">
              <a16:creationId xmlns:a16="http://schemas.microsoft.com/office/drawing/2014/main" id="{00000000-0008-0000-08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4" name="Picture 5">
          <a:extLst>
            <a:ext uri="{FF2B5EF4-FFF2-40B4-BE49-F238E27FC236}">
              <a16:creationId xmlns:a16="http://schemas.microsoft.com/office/drawing/2014/main" id="{00000000-0008-0000-0800-00006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5" name="Picture 6">
          <a:extLst>
            <a:ext uri="{FF2B5EF4-FFF2-40B4-BE49-F238E27FC236}">
              <a16:creationId xmlns:a16="http://schemas.microsoft.com/office/drawing/2014/main" id="{00000000-0008-0000-0800-00006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6" name="Picture 7">
          <a:extLst>
            <a:ext uri="{FF2B5EF4-FFF2-40B4-BE49-F238E27FC236}">
              <a16:creationId xmlns:a16="http://schemas.microsoft.com/office/drawing/2014/main" id="{00000000-0008-0000-0800-00006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7" name="Picture 8">
          <a:extLst>
            <a:ext uri="{FF2B5EF4-FFF2-40B4-BE49-F238E27FC236}">
              <a16:creationId xmlns:a16="http://schemas.microsoft.com/office/drawing/2014/main" id="{00000000-0008-0000-0800-00006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8" name="Picture 9">
          <a:extLst>
            <a:ext uri="{FF2B5EF4-FFF2-40B4-BE49-F238E27FC236}">
              <a16:creationId xmlns:a16="http://schemas.microsoft.com/office/drawing/2014/main" id="{00000000-0008-0000-0800-00006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09" name="Picture 10">
          <a:extLst>
            <a:ext uri="{FF2B5EF4-FFF2-40B4-BE49-F238E27FC236}">
              <a16:creationId xmlns:a16="http://schemas.microsoft.com/office/drawing/2014/main" id="{00000000-0008-0000-0800-00006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0" name="Picture 11">
          <a:extLst>
            <a:ext uri="{FF2B5EF4-FFF2-40B4-BE49-F238E27FC236}">
              <a16:creationId xmlns:a16="http://schemas.microsoft.com/office/drawing/2014/main" id="{00000000-0008-0000-0800-00006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1" name="Picture 12">
          <a:extLst>
            <a:ext uri="{FF2B5EF4-FFF2-40B4-BE49-F238E27FC236}">
              <a16:creationId xmlns:a16="http://schemas.microsoft.com/office/drawing/2014/main" id="{00000000-0008-0000-0800-00006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2" name="Picture 13">
          <a:extLst>
            <a:ext uri="{FF2B5EF4-FFF2-40B4-BE49-F238E27FC236}">
              <a16:creationId xmlns:a16="http://schemas.microsoft.com/office/drawing/2014/main" id="{00000000-0008-0000-0800-00007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3" name="Picture 14">
          <a:extLst>
            <a:ext uri="{FF2B5EF4-FFF2-40B4-BE49-F238E27FC236}">
              <a16:creationId xmlns:a16="http://schemas.microsoft.com/office/drawing/2014/main" id="{00000000-0008-0000-0800-00007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4" name="Picture 1">
          <a:extLst>
            <a:ext uri="{FF2B5EF4-FFF2-40B4-BE49-F238E27FC236}">
              <a16:creationId xmlns:a16="http://schemas.microsoft.com/office/drawing/2014/main" id="{00000000-0008-0000-0800-00007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5" name="Picture 2">
          <a:extLst>
            <a:ext uri="{FF2B5EF4-FFF2-40B4-BE49-F238E27FC236}">
              <a16:creationId xmlns:a16="http://schemas.microsoft.com/office/drawing/2014/main" id="{00000000-0008-0000-0800-00007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6" name="Picture 3">
          <a:extLst>
            <a:ext uri="{FF2B5EF4-FFF2-40B4-BE49-F238E27FC236}">
              <a16:creationId xmlns:a16="http://schemas.microsoft.com/office/drawing/2014/main" id="{00000000-0008-0000-0800-00007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7" name="Picture 4">
          <a:extLst>
            <a:ext uri="{FF2B5EF4-FFF2-40B4-BE49-F238E27FC236}">
              <a16:creationId xmlns:a16="http://schemas.microsoft.com/office/drawing/2014/main" id="{00000000-0008-0000-0800-00007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8" name="Picture 5">
          <a:extLst>
            <a:ext uri="{FF2B5EF4-FFF2-40B4-BE49-F238E27FC236}">
              <a16:creationId xmlns:a16="http://schemas.microsoft.com/office/drawing/2014/main" id="{00000000-0008-0000-0800-00007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19" name="Picture 6">
          <a:extLst>
            <a:ext uri="{FF2B5EF4-FFF2-40B4-BE49-F238E27FC236}">
              <a16:creationId xmlns:a16="http://schemas.microsoft.com/office/drawing/2014/main" id="{00000000-0008-0000-0800-00007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0" name="Picture 7">
          <a:extLst>
            <a:ext uri="{FF2B5EF4-FFF2-40B4-BE49-F238E27FC236}">
              <a16:creationId xmlns:a16="http://schemas.microsoft.com/office/drawing/2014/main" id="{00000000-0008-0000-0800-00007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1" name="Picture 8">
          <a:extLst>
            <a:ext uri="{FF2B5EF4-FFF2-40B4-BE49-F238E27FC236}">
              <a16:creationId xmlns:a16="http://schemas.microsoft.com/office/drawing/2014/main" id="{00000000-0008-0000-0800-00007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2" name="Picture 9">
          <a:extLst>
            <a:ext uri="{FF2B5EF4-FFF2-40B4-BE49-F238E27FC236}">
              <a16:creationId xmlns:a16="http://schemas.microsoft.com/office/drawing/2014/main" id="{00000000-0008-0000-0800-00007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3" name="Picture 10">
          <a:extLst>
            <a:ext uri="{FF2B5EF4-FFF2-40B4-BE49-F238E27FC236}">
              <a16:creationId xmlns:a16="http://schemas.microsoft.com/office/drawing/2014/main" id="{00000000-0008-0000-0800-00007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4" name="Picture 11">
          <a:extLst>
            <a:ext uri="{FF2B5EF4-FFF2-40B4-BE49-F238E27FC236}">
              <a16:creationId xmlns:a16="http://schemas.microsoft.com/office/drawing/2014/main" id="{00000000-0008-0000-0800-00007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5" name="Picture 12">
          <a:extLst>
            <a:ext uri="{FF2B5EF4-FFF2-40B4-BE49-F238E27FC236}">
              <a16:creationId xmlns:a16="http://schemas.microsoft.com/office/drawing/2014/main" id="{00000000-0008-0000-0800-00007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6" name="Picture 13">
          <a:extLst>
            <a:ext uri="{FF2B5EF4-FFF2-40B4-BE49-F238E27FC236}">
              <a16:creationId xmlns:a16="http://schemas.microsoft.com/office/drawing/2014/main" id="{00000000-0008-0000-0800-00007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7" name="Picture 14">
          <a:extLst>
            <a:ext uri="{FF2B5EF4-FFF2-40B4-BE49-F238E27FC236}">
              <a16:creationId xmlns:a16="http://schemas.microsoft.com/office/drawing/2014/main" id="{00000000-0008-0000-0800-00007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8" name="Picture 1">
          <a:extLst>
            <a:ext uri="{FF2B5EF4-FFF2-40B4-BE49-F238E27FC236}">
              <a16:creationId xmlns:a16="http://schemas.microsoft.com/office/drawing/2014/main" id="{00000000-0008-0000-0800-00008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29" name="Picture 2">
          <a:extLst>
            <a:ext uri="{FF2B5EF4-FFF2-40B4-BE49-F238E27FC236}">
              <a16:creationId xmlns:a16="http://schemas.microsoft.com/office/drawing/2014/main" id="{00000000-0008-0000-0800-00008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0" name="Picture 3">
          <a:extLst>
            <a:ext uri="{FF2B5EF4-FFF2-40B4-BE49-F238E27FC236}">
              <a16:creationId xmlns:a16="http://schemas.microsoft.com/office/drawing/2014/main" id="{00000000-0008-0000-0800-00008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1" name="Picture 4">
          <a:extLst>
            <a:ext uri="{FF2B5EF4-FFF2-40B4-BE49-F238E27FC236}">
              <a16:creationId xmlns:a16="http://schemas.microsoft.com/office/drawing/2014/main" id="{00000000-0008-0000-0800-00008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2" name="Picture 5">
          <a:extLst>
            <a:ext uri="{FF2B5EF4-FFF2-40B4-BE49-F238E27FC236}">
              <a16:creationId xmlns:a16="http://schemas.microsoft.com/office/drawing/2014/main" id="{00000000-0008-0000-0800-00008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3" name="Picture 6">
          <a:extLst>
            <a:ext uri="{FF2B5EF4-FFF2-40B4-BE49-F238E27FC236}">
              <a16:creationId xmlns:a16="http://schemas.microsoft.com/office/drawing/2014/main" id="{00000000-0008-0000-0800-00008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4" name="Picture 7">
          <a:extLst>
            <a:ext uri="{FF2B5EF4-FFF2-40B4-BE49-F238E27FC236}">
              <a16:creationId xmlns:a16="http://schemas.microsoft.com/office/drawing/2014/main" id="{00000000-0008-0000-0800-00008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5" name="Picture 8">
          <a:extLst>
            <a:ext uri="{FF2B5EF4-FFF2-40B4-BE49-F238E27FC236}">
              <a16:creationId xmlns:a16="http://schemas.microsoft.com/office/drawing/2014/main" id="{00000000-0008-0000-0800-00008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6" name="Picture 9">
          <a:extLst>
            <a:ext uri="{FF2B5EF4-FFF2-40B4-BE49-F238E27FC236}">
              <a16:creationId xmlns:a16="http://schemas.microsoft.com/office/drawing/2014/main" id="{00000000-0008-0000-0800-00008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7" name="Picture 10">
          <a:extLst>
            <a:ext uri="{FF2B5EF4-FFF2-40B4-BE49-F238E27FC236}">
              <a16:creationId xmlns:a16="http://schemas.microsoft.com/office/drawing/2014/main" id="{00000000-0008-0000-0800-00008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8" name="Picture 11">
          <a:extLst>
            <a:ext uri="{FF2B5EF4-FFF2-40B4-BE49-F238E27FC236}">
              <a16:creationId xmlns:a16="http://schemas.microsoft.com/office/drawing/2014/main" id="{00000000-0008-0000-0800-00008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39" name="Picture 12">
          <a:extLst>
            <a:ext uri="{FF2B5EF4-FFF2-40B4-BE49-F238E27FC236}">
              <a16:creationId xmlns:a16="http://schemas.microsoft.com/office/drawing/2014/main" id="{00000000-0008-0000-0800-00008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0" name="Picture 13">
          <a:extLst>
            <a:ext uri="{FF2B5EF4-FFF2-40B4-BE49-F238E27FC236}">
              <a16:creationId xmlns:a16="http://schemas.microsoft.com/office/drawing/2014/main" id="{00000000-0008-0000-0800-00008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1" name="Picture 14">
          <a:extLst>
            <a:ext uri="{FF2B5EF4-FFF2-40B4-BE49-F238E27FC236}">
              <a16:creationId xmlns:a16="http://schemas.microsoft.com/office/drawing/2014/main" id="{00000000-0008-0000-0800-00008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2" name="Picture 1">
          <a:extLst>
            <a:ext uri="{FF2B5EF4-FFF2-40B4-BE49-F238E27FC236}">
              <a16:creationId xmlns:a16="http://schemas.microsoft.com/office/drawing/2014/main" id="{00000000-0008-0000-0800-00008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3" name="Picture 2">
          <a:extLst>
            <a:ext uri="{FF2B5EF4-FFF2-40B4-BE49-F238E27FC236}">
              <a16:creationId xmlns:a16="http://schemas.microsoft.com/office/drawing/2014/main" id="{00000000-0008-0000-0800-00008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4" name="Picture 3">
          <a:extLst>
            <a:ext uri="{FF2B5EF4-FFF2-40B4-BE49-F238E27FC236}">
              <a16:creationId xmlns:a16="http://schemas.microsoft.com/office/drawing/2014/main" id="{00000000-0008-0000-0800-00009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5" name="Picture 4">
          <a:extLst>
            <a:ext uri="{FF2B5EF4-FFF2-40B4-BE49-F238E27FC236}">
              <a16:creationId xmlns:a16="http://schemas.microsoft.com/office/drawing/2014/main" id="{00000000-0008-0000-0800-00009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6" name="Picture 5">
          <a:extLst>
            <a:ext uri="{FF2B5EF4-FFF2-40B4-BE49-F238E27FC236}">
              <a16:creationId xmlns:a16="http://schemas.microsoft.com/office/drawing/2014/main" id="{00000000-0008-0000-0800-00009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7" name="Picture 6">
          <a:extLst>
            <a:ext uri="{FF2B5EF4-FFF2-40B4-BE49-F238E27FC236}">
              <a16:creationId xmlns:a16="http://schemas.microsoft.com/office/drawing/2014/main" id="{00000000-0008-0000-0800-00009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8" name="Picture 7">
          <a:extLst>
            <a:ext uri="{FF2B5EF4-FFF2-40B4-BE49-F238E27FC236}">
              <a16:creationId xmlns:a16="http://schemas.microsoft.com/office/drawing/2014/main" id="{00000000-0008-0000-0800-00009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49" name="Picture 8">
          <a:extLst>
            <a:ext uri="{FF2B5EF4-FFF2-40B4-BE49-F238E27FC236}">
              <a16:creationId xmlns:a16="http://schemas.microsoft.com/office/drawing/2014/main" id="{00000000-0008-0000-0800-00009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0" name="Picture 9">
          <a:extLst>
            <a:ext uri="{FF2B5EF4-FFF2-40B4-BE49-F238E27FC236}">
              <a16:creationId xmlns:a16="http://schemas.microsoft.com/office/drawing/2014/main" id="{00000000-0008-0000-0800-00009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1" name="Picture 10">
          <a:extLst>
            <a:ext uri="{FF2B5EF4-FFF2-40B4-BE49-F238E27FC236}">
              <a16:creationId xmlns:a16="http://schemas.microsoft.com/office/drawing/2014/main" id="{00000000-0008-0000-0800-00009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2" name="Picture 11">
          <a:extLst>
            <a:ext uri="{FF2B5EF4-FFF2-40B4-BE49-F238E27FC236}">
              <a16:creationId xmlns:a16="http://schemas.microsoft.com/office/drawing/2014/main" id="{00000000-0008-0000-0800-00009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3" name="Picture 12">
          <a:extLst>
            <a:ext uri="{FF2B5EF4-FFF2-40B4-BE49-F238E27FC236}">
              <a16:creationId xmlns:a16="http://schemas.microsoft.com/office/drawing/2014/main" id="{00000000-0008-0000-0800-00009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4" name="Picture 13">
          <a:extLst>
            <a:ext uri="{FF2B5EF4-FFF2-40B4-BE49-F238E27FC236}">
              <a16:creationId xmlns:a16="http://schemas.microsoft.com/office/drawing/2014/main" id="{00000000-0008-0000-0800-00009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5" name="Picture 14">
          <a:extLst>
            <a:ext uri="{FF2B5EF4-FFF2-40B4-BE49-F238E27FC236}">
              <a16:creationId xmlns:a16="http://schemas.microsoft.com/office/drawing/2014/main" id="{00000000-0008-0000-0800-00009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6" name="Picture 1">
          <a:extLst>
            <a:ext uri="{FF2B5EF4-FFF2-40B4-BE49-F238E27FC236}">
              <a16:creationId xmlns:a16="http://schemas.microsoft.com/office/drawing/2014/main" id="{00000000-0008-0000-0800-00009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7" name="Picture 2">
          <a:extLst>
            <a:ext uri="{FF2B5EF4-FFF2-40B4-BE49-F238E27FC236}">
              <a16:creationId xmlns:a16="http://schemas.microsoft.com/office/drawing/2014/main" id="{00000000-0008-0000-0800-00009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8" name="Picture 3">
          <a:extLst>
            <a:ext uri="{FF2B5EF4-FFF2-40B4-BE49-F238E27FC236}">
              <a16:creationId xmlns:a16="http://schemas.microsoft.com/office/drawing/2014/main" id="{00000000-0008-0000-0800-00009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59" name="Picture 4">
          <a:extLst>
            <a:ext uri="{FF2B5EF4-FFF2-40B4-BE49-F238E27FC236}">
              <a16:creationId xmlns:a16="http://schemas.microsoft.com/office/drawing/2014/main" id="{00000000-0008-0000-0800-00009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0" name="Picture 5">
          <a:extLst>
            <a:ext uri="{FF2B5EF4-FFF2-40B4-BE49-F238E27FC236}">
              <a16:creationId xmlns:a16="http://schemas.microsoft.com/office/drawing/2014/main" id="{00000000-0008-0000-0800-0000A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1" name="Picture 6">
          <a:extLst>
            <a:ext uri="{FF2B5EF4-FFF2-40B4-BE49-F238E27FC236}">
              <a16:creationId xmlns:a16="http://schemas.microsoft.com/office/drawing/2014/main" id="{00000000-0008-0000-0800-0000A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2" name="Picture 7">
          <a:extLst>
            <a:ext uri="{FF2B5EF4-FFF2-40B4-BE49-F238E27FC236}">
              <a16:creationId xmlns:a16="http://schemas.microsoft.com/office/drawing/2014/main" id="{00000000-0008-0000-0800-0000A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3" name="Picture 8">
          <a:extLst>
            <a:ext uri="{FF2B5EF4-FFF2-40B4-BE49-F238E27FC236}">
              <a16:creationId xmlns:a16="http://schemas.microsoft.com/office/drawing/2014/main" id="{00000000-0008-0000-0800-0000A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4" name="Picture 9">
          <a:extLst>
            <a:ext uri="{FF2B5EF4-FFF2-40B4-BE49-F238E27FC236}">
              <a16:creationId xmlns:a16="http://schemas.microsoft.com/office/drawing/2014/main" id="{00000000-0008-0000-0800-0000A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5" name="Picture 10">
          <a:extLst>
            <a:ext uri="{FF2B5EF4-FFF2-40B4-BE49-F238E27FC236}">
              <a16:creationId xmlns:a16="http://schemas.microsoft.com/office/drawing/2014/main" id="{00000000-0008-0000-0800-0000A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6" name="Picture 11">
          <a:extLst>
            <a:ext uri="{FF2B5EF4-FFF2-40B4-BE49-F238E27FC236}">
              <a16:creationId xmlns:a16="http://schemas.microsoft.com/office/drawing/2014/main" id="{00000000-0008-0000-0800-0000A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7" name="Picture 12">
          <a:extLst>
            <a:ext uri="{FF2B5EF4-FFF2-40B4-BE49-F238E27FC236}">
              <a16:creationId xmlns:a16="http://schemas.microsoft.com/office/drawing/2014/main" id="{00000000-0008-0000-0800-0000A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8" name="Picture 13">
          <a:extLst>
            <a:ext uri="{FF2B5EF4-FFF2-40B4-BE49-F238E27FC236}">
              <a16:creationId xmlns:a16="http://schemas.microsoft.com/office/drawing/2014/main" id="{00000000-0008-0000-0800-0000A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69" name="Picture 14">
          <a:extLst>
            <a:ext uri="{FF2B5EF4-FFF2-40B4-BE49-F238E27FC236}">
              <a16:creationId xmlns:a16="http://schemas.microsoft.com/office/drawing/2014/main" id="{00000000-0008-0000-0800-0000A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0" name="Picture 1">
          <a:extLst>
            <a:ext uri="{FF2B5EF4-FFF2-40B4-BE49-F238E27FC236}">
              <a16:creationId xmlns:a16="http://schemas.microsoft.com/office/drawing/2014/main" id="{00000000-0008-0000-0800-0000A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1" name="Picture 2">
          <a:extLst>
            <a:ext uri="{FF2B5EF4-FFF2-40B4-BE49-F238E27FC236}">
              <a16:creationId xmlns:a16="http://schemas.microsoft.com/office/drawing/2014/main" id="{00000000-0008-0000-0800-0000A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2" name="Picture 3">
          <a:extLst>
            <a:ext uri="{FF2B5EF4-FFF2-40B4-BE49-F238E27FC236}">
              <a16:creationId xmlns:a16="http://schemas.microsoft.com/office/drawing/2014/main" id="{00000000-0008-0000-0800-0000A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3" name="Picture 4">
          <a:extLst>
            <a:ext uri="{FF2B5EF4-FFF2-40B4-BE49-F238E27FC236}">
              <a16:creationId xmlns:a16="http://schemas.microsoft.com/office/drawing/2014/main" id="{00000000-0008-0000-0800-0000A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4" name="Picture 5">
          <a:extLst>
            <a:ext uri="{FF2B5EF4-FFF2-40B4-BE49-F238E27FC236}">
              <a16:creationId xmlns:a16="http://schemas.microsoft.com/office/drawing/2014/main" id="{00000000-0008-0000-0800-0000A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5" name="Picture 6">
          <a:extLst>
            <a:ext uri="{FF2B5EF4-FFF2-40B4-BE49-F238E27FC236}">
              <a16:creationId xmlns:a16="http://schemas.microsoft.com/office/drawing/2014/main" id="{00000000-0008-0000-0800-0000A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6" name="Picture 7">
          <a:extLst>
            <a:ext uri="{FF2B5EF4-FFF2-40B4-BE49-F238E27FC236}">
              <a16:creationId xmlns:a16="http://schemas.microsoft.com/office/drawing/2014/main" id="{00000000-0008-0000-0800-0000B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7" name="Picture 8">
          <a:extLst>
            <a:ext uri="{FF2B5EF4-FFF2-40B4-BE49-F238E27FC236}">
              <a16:creationId xmlns:a16="http://schemas.microsoft.com/office/drawing/2014/main" id="{00000000-0008-0000-0800-0000B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8" name="Picture 9">
          <a:extLst>
            <a:ext uri="{FF2B5EF4-FFF2-40B4-BE49-F238E27FC236}">
              <a16:creationId xmlns:a16="http://schemas.microsoft.com/office/drawing/2014/main" id="{00000000-0008-0000-0800-0000B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79" name="Picture 10">
          <a:extLst>
            <a:ext uri="{FF2B5EF4-FFF2-40B4-BE49-F238E27FC236}">
              <a16:creationId xmlns:a16="http://schemas.microsoft.com/office/drawing/2014/main" id="{00000000-0008-0000-0800-0000B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0" name="Picture 11">
          <a:extLst>
            <a:ext uri="{FF2B5EF4-FFF2-40B4-BE49-F238E27FC236}">
              <a16:creationId xmlns:a16="http://schemas.microsoft.com/office/drawing/2014/main" id="{00000000-0008-0000-0800-0000B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1" name="Picture 12">
          <a:extLst>
            <a:ext uri="{FF2B5EF4-FFF2-40B4-BE49-F238E27FC236}">
              <a16:creationId xmlns:a16="http://schemas.microsoft.com/office/drawing/2014/main" id="{00000000-0008-0000-0800-0000B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2" name="Picture 13">
          <a:extLst>
            <a:ext uri="{FF2B5EF4-FFF2-40B4-BE49-F238E27FC236}">
              <a16:creationId xmlns:a16="http://schemas.microsoft.com/office/drawing/2014/main" id="{00000000-0008-0000-0800-0000B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3" name="Picture 14">
          <a:extLst>
            <a:ext uri="{FF2B5EF4-FFF2-40B4-BE49-F238E27FC236}">
              <a16:creationId xmlns:a16="http://schemas.microsoft.com/office/drawing/2014/main" id="{00000000-0008-0000-0800-0000B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4" name="Picture 1">
          <a:extLst>
            <a:ext uri="{FF2B5EF4-FFF2-40B4-BE49-F238E27FC236}">
              <a16:creationId xmlns:a16="http://schemas.microsoft.com/office/drawing/2014/main" id="{00000000-0008-0000-0800-0000B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5" name="Picture 2">
          <a:extLst>
            <a:ext uri="{FF2B5EF4-FFF2-40B4-BE49-F238E27FC236}">
              <a16:creationId xmlns:a16="http://schemas.microsoft.com/office/drawing/2014/main" id="{00000000-0008-0000-0800-0000B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6" name="Picture 3">
          <a:extLst>
            <a:ext uri="{FF2B5EF4-FFF2-40B4-BE49-F238E27FC236}">
              <a16:creationId xmlns:a16="http://schemas.microsoft.com/office/drawing/2014/main" id="{00000000-0008-0000-0800-0000B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7" name="Picture 4">
          <a:extLst>
            <a:ext uri="{FF2B5EF4-FFF2-40B4-BE49-F238E27FC236}">
              <a16:creationId xmlns:a16="http://schemas.microsoft.com/office/drawing/2014/main" id="{00000000-0008-0000-0800-0000B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8" name="Picture 5">
          <a:extLst>
            <a:ext uri="{FF2B5EF4-FFF2-40B4-BE49-F238E27FC236}">
              <a16:creationId xmlns:a16="http://schemas.microsoft.com/office/drawing/2014/main" id="{00000000-0008-0000-0800-0000B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89" name="Picture 6">
          <a:extLst>
            <a:ext uri="{FF2B5EF4-FFF2-40B4-BE49-F238E27FC236}">
              <a16:creationId xmlns:a16="http://schemas.microsoft.com/office/drawing/2014/main" id="{00000000-0008-0000-0800-0000B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0" name="Picture 7">
          <a:extLst>
            <a:ext uri="{FF2B5EF4-FFF2-40B4-BE49-F238E27FC236}">
              <a16:creationId xmlns:a16="http://schemas.microsoft.com/office/drawing/2014/main" id="{00000000-0008-0000-0800-0000B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1" name="Picture 8">
          <a:extLst>
            <a:ext uri="{FF2B5EF4-FFF2-40B4-BE49-F238E27FC236}">
              <a16:creationId xmlns:a16="http://schemas.microsoft.com/office/drawing/2014/main" id="{00000000-0008-0000-0800-0000B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2" name="Picture 9">
          <a:extLst>
            <a:ext uri="{FF2B5EF4-FFF2-40B4-BE49-F238E27FC236}">
              <a16:creationId xmlns:a16="http://schemas.microsoft.com/office/drawing/2014/main" id="{00000000-0008-0000-0800-0000C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3" name="Picture 10">
          <a:extLst>
            <a:ext uri="{FF2B5EF4-FFF2-40B4-BE49-F238E27FC236}">
              <a16:creationId xmlns:a16="http://schemas.microsoft.com/office/drawing/2014/main" id="{00000000-0008-0000-0800-0000C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4" name="Picture 11">
          <a:extLst>
            <a:ext uri="{FF2B5EF4-FFF2-40B4-BE49-F238E27FC236}">
              <a16:creationId xmlns:a16="http://schemas.microsoft.com/office/drawing/2014/main" id="{00000000-0008-0000-0800-0000C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5" name="Picture 12">
          <a:extLst>
            <a:ext uri="{FF2B5EF4-FFF2-40B4-BE49-F238E27FC236}">
              <a16:creationId xmlns:a16="http://schemas.microsoft.com/office/drawing/2014/main" id="{00000000-0008-0000-0800-0000C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6" name="Picture 13">
          <a:extLst>
            <a:ext uri="{FF2B5EF4-FFF2-40B4-BE49-F238E27FC236}">
              <a16:creationId xmlns:a16="http://schemas.microsoft.com/office/drawing/2014/main" id="{00000000-0008-0000-0800-0000C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7" name="Picture 14">
          <a:extLst>
            <a:ext uri="{FF2B5EF4-FFF2-40B4-BE49-F238E27FC236}">
              <a16:creationId xmlns:a16="http://schemas.microsoft.com/office/drawing/2014/main" id="{00000000-0008-0000-0800-0000C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8" name="Picture 1">
          <a:extLst>
            <a:ext uri="{FF2B5EF4-FFF2-40B4-BE49-F238E27FC236}">
              <a16:creationId xmlns:a16="http://schemas.microsoft.com/office/drawing/2014/main" id="{00000000-0008-0000-0800-0000C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199" name="Picture 2">
          <a:extLst>
            <a:ext uri="{FF2B5EF4-FFF2-40B4-BE49-F238E27FC236}">
              <a16:creationId xmlns:a16="http://schemas.microsoft.com/office/drawing/2014/main" id="{00000000-0008-0000-0800-0000C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0" name="Picture 3">
          <a:extLst>
            <a:ext uri="{FF2B5EF4-FFF2-40B4-BE49-F238E27FC236}">
              <a16:creationId xmlns:a16="http://schemas.microsoft.com/office/drawing/2014/main" id="{00000000-0008-0000-0800-0000C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1" name="Picture 4">
          <a:extLst>
            <a:ext uri="{FF2B5EF4-FFF2-40B4-BE49-F238E27FC236}">
              <a16:creationId xmlns:a16="http://schemas.microsoft.com/office/drawing/2014/main" id="{00000000-0008-0000-0800-0000C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2" name="Picture 5">
          <a:extLst>
            <a:ext uri="{FF2B5EF4-FFF2-40B4-BE49-F238E27FC236}">
              <a16:creationId xmlns:a16="http://schemas.microsoft.com/office/drawing/2014/main" id="{00000000-0008-0000-0800-0000C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3" name="Picture 6">
          <a:extLst>
            <a:ext uri="{FF2B5EF4-FFF2-40B4-BE49-F238E27FC236}">
              <a16:creationId xmlns:a16="http://schemas.microsoft.com/office/drawing/2014/main" id="{00000000-0008-0000-0800-0000C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4" name="Picture 7">
          <a:extLst>
            <a:ext uri="{FF2B5EF4-FFF2-40B4-BE49-F238E27FC236}">
              <a16:creationId xmlns:a16="http://schemas.microsoft.com/office/drawing/2014/main" id="{00000000-0008-0000-0800-0000C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5" name="Picture 8">
          <a:extLst>
            <a:ext uri="{FF2B5EF4-FFF2-40B4-BE49-F238E27FC236}">
              <a16:creationId xmlns:a16="http://schemas.microsoft.com/office/drawing/2014/main" id="{00000000-0008-0000-0800-0000C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6" name="Picture 9">
          <a:extLst>
            <a:ext uri="{FF2B5EF4-FFF2-40B4-BE49-F238E27FC236}">
              <a16:creationId xmlns:a16="http://schemas.microsoft.com/office/drawing/2014/main" id="{00000000-0008-0000-0800-0000C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7" name="Picture 10">
          <a:extLst>
            <a:ext uri="{FF2B5EF4-FFF2-40B4-BE49-F238E27FC236}">
              <a16:creationId xmlns:a16="http://schemas.microsoft.com/office/drawing/2014/main" id="{00000000-0008-0000-0800-0000C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8" name="Picture 11">
          <a:extLst>
            <a:ext uri="{FF2B5EF4-FFF2-40B4-BE49-F238E27FC236}">
              <a16:creationId xmlns:a16="http://schemas.microsoft.com/office/drawing/2014/main" id="{00000000-0008-0000-0800-0000D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09" name="Picture 12">
          <a:extLst>
            <a:ext uri="{FF2B5EF4-FFF2-40B4-BE49-F238E27FC236}">
              <a16:creationId xmlns:a16="http://schemas.microsoft.com/office/drawing/2014/main" id="{00000000-0008-0000-0800-0000D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0" name="Picture 13">
          <a:extLst>
            <a:ext uri="{FF2B5EF4-FFF2-40B4-BE49-F238E27FC236}">
              <a16:creationId xmlns:a16="http://schemas.microsoft.com/office/drawing/2014/main" id="{00000000-0008-0000-0800-0000D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1" name="Picture 14">
          <a:extLst>
            <a:ext uri="{FF2B5EF4-FFF2-40B4-BE49-F238E27FC236}">
              <a16:creationId xmlns:a16="http://schemas.microsoft.com/office/drawing/2014/main" id="{00000000-0008-0000-0800-0000D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2" name="Picture 1">
          <a:extLst>
            <a:ext uri="{FF2B5EF4-FFF2-40B4-BE49-F238E27FC236}">
              <a16:creationId xmlns:a16="http://schemas.microsoft.com/office/drawing/2014/main" id="{00000000-0008-0000-0800-0000D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3" name="Picture 2">
          <a:extLst>
            <a:ext uri="{FF2B5EF4-FFF2-40B4-BE49-F238E27FC236}">
              <a16:creationId xmlns:a16="http://schemas.microsoft.com/office/drawing/2014/main" id="{00000000-0008-0000-0800-0000D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4" name="Picture 3">
          <a:extLst>
            <a:ext uri="{FF2B5EF4-FFF2-40B4-BE49-F238E27FC236}">
              <a16:creationId xmlns:a16="http://schemas.microsoft.com/office/drawing/2014/main" id="{00000000-0008-0000-0800-0000D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5" name="Picture 4">
          <a:extLst>
            <a:ext uri="{FF2B5EF4-FFF2-40B4-BE49-F238E27FC236}">
              <a16:creationId xmlns:a16="http://schemas.microsoft.com/office/drawing/2014/main" id="{00000000-0008-0000-0800-0000D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6" name="Picture 5">
          <a:extLst>
            <a:ext uri="{FF2B5EF4-FFF2-40B4-BE49-F238E27FC236}">
              <a16:creationId xmlns:a16="http://schemas.microsoft.com/office/drawing/2014/main" id="{00000000-0008-0000-0800-0000D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7" name="Picture 6">
          <a:extLst>
            <a:ext uri="{FF2B5EF4-FFF2-40B4-BE49-F238E27FC236}">
              <a16:creationId xmlns:a16="http://schemas.microsoft.com/office/drawing/2014/main" id="{00000000-0008-0000-0800-0000D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8" name="Picture 7">
          <a:extLst>
            <a:ext uri="{FF2B5EF4-FFF2-40B4-BE49-F238E27FC236}">
              <a16:creationId xmlns:a16="http://schemas.microsoft.com/office/drawing/2014/main" id="{00000000-0008-0000-0800-0000D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19" name="Picture 8">
          <a:extLst>
            <a:ext uri="{FF2B5EF4-FFF2-40B4-BE49-F238E27FC236}">
              <a16:creationId xmlns:a16="http://schemas.microsoft.com/office/drawing/2014/main" id="{00000000-0008-0000-0800-0000D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0" name="Picture 9">
          <a:extLst>
            <a:ext uri="{FF2B5EF4-FFF2-40B4-BE49-F238E27FC236}">
              <a16:creationId xmlns:a16="http://schemas.microsoft.com/office/drawing/2014/main" id="{00000000-0008-0000-08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1" name="Picture 10">
          <a:extLst>
            <a:ext uri="{FF2B5EF4-FFF2-40B4-BE49-F238E27FC236}">
              <a16:creationId xmlns:a16="http://schemas.microsoft.com/office/drawing/2014/main" id="{00000000-0008-0000-0800-0000D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2" name="Picture 11">
          <a:extLst>
            <a:ext uri="{FF2B5EF4-FFF2-40B4-BE49-F238E27FC236}">
              <a16:creationId xmlns:a16="http://schemas.microsoft.com/office/drawing/2014/main" id="{00000000-0008-0000-08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3" name="Picture 12">
          <a:extLst>
            <a:ext uri="{FF2B5EF4-FFF2-40B4-BE49-F238E27FC236}">
              <a16:creationId xmlns:a16="http://schemas.microsoft.com/office/drawing/2014/main" id="{00000000-0008-0000-0800-0000D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4" name="Picture 13">
          <a:extLst>
            <a:ext uri="{FF2B5EF4-FFF2-40B4-BE49-F238E27FC236}">
              <a16:creationId xmlns:a16="http://schemas.microsoft.com/office/drawing/2014/main" id="{00000000-0008-0000-08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5" name="Picture 14">
          <a:extLst>
            <a:ext uri="{FF2B5EF4-FFF2-40B4-BE49-F238E27FC236}">
              <a16:creationId xmlns:a16="http://schemas.microsoft.com/office/drawing/2014/main" id="{00000000-0008-0000-0800-0000E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6" name="Picture 1">
          <a:extLst>
            <a:ext uri="{FF2B5EF4-FFF2-40B4-BE49-F238E27FC236}">
              <a16:creationId xmlns:a16="http://schemas.microsoft.com/office/drawing/2014/main" id="{00000000-0008-0000-08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7" name="Picture 2">
          <a:extLst>
            <a:ext uri="{FF2B5EF4-FFF2-40B4-BE49-F238E27FC236}">
              <a16:creationId xmlns:a16="http://schemas.microsoft.com/office/drawing/2014/main" id="{00000000-0008-0000-0800-0000E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8" name="Picture 3">
          <a:extLst>
            <a:ext uri="{FF2B5EF4-FFF2-40B4-BE49-F238E27FC236}">
              <a16:creationId xmlns:a16="http://schemas.microsoft.com/office/drawing/2014/main" id="{00000000-0008-0000-0800-0000E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29" name="Picture 4">
          <a:extLst>
            <a:ext uri="{FF2B5EF4-FFF2-40B4-BE49-F238E27FC236}">
              <a16:creationId xmlns:a16="http://schemas.microsoft.com/office/drawing/2014/main" id="{00000000-0008-0000-08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0" name="Picture 5">
          <a:extLst>
            <a:ext uri="{FF2B5EF4-FFF2-40B4-BE49-F238E27FC236}">
              <a16:creationId xmlns:a16="http://schemas.microsoft.com/office/drawing/2014/main" id="{00000000-0008-0000-0800-0000E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1" name="Picture 6">
          <a:extLst>
            <a:ext uri="{FF2B5EF4-FFF2-40B4-BE49-F238E27FC236}">
              <a16:creationId xmlns:a16="http://schemas.microsoft.com/office/drawing/2014/main" id="{00000000-0008-0000-08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2" name="Picture 7">
          <a:extLst>
            <a:ext uri="{FF2B5EF4-FFF2-40B4-BE49-F238E27FC236}">
              <a16:creationId xmlns:a16="http://schemas.microsoft.com/office/drawing/2014/main" id="{00000000-0008-0000-0800-0000E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3" name="Picture 8">
          <a:extLst>
            <a:ext uri="{FF2B5EF4-FFF2-40B4-BE49-F238E27FC236}">
              <a16:creationId xmlns:a16="http://schemas.microsoft.com/office/drawing/2014/main" id="{00000000-0008-0000-08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4" name="Picture 9">
          <a:extLst>
            <a:ext uri="{FF2B5EF4-FFF2-40B4-BE49-F238E27FC236}">
              <a16:creationId xmlns:a16="http://schemas.microsoft.com/office/drawing/2014/main" id="{00000000-0008-0000-0800-0000E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5" name="Picture 10">
          <a:extLst>
            <a:ext uri="{FF2B5EF4-FFF2-40B4-BE49-F238E27FC236}">
              <a16:creationId xmlns:a16="http://schemas.microsoft.com/office/drawing/2014/main" id="{00000000-0008-0000-08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6" name="Picture 11">
          <a:extLst>
            <a:ext uri="{FF2B5EF4-FFF2-40B4-BE49-F238E27FC236}">
              <a16:creationId xmlns:a16="http://schemas.microsoft.com/office/drawing/2014/main" id="{00000000-0008-0000-0800-0000E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7" name="Picture 12">
          <a:extLst>
            <a:ext uri="{FF2B5EF4-FFF2-40B4-BE49-F238E27FC236}">
              <a16:creationId xmlns:a16="http://schemas.microsoft.com/office/drawing/2014/main" id="{00000000-0008-0000-0800-0000E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8" name="Picture 13">
          <a:extLst>
            <a:ext uri="{FF2B5EF4-FFF2-40B4-BE49-F238E27FC236}">
              <a16:creationId xmlns:a16="http://schemas.microsoft.com/office/drawing/2014/main" id="{00000000-0008-0000-0800-0000E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twoCellAnchor editAs="oneCell">
    <xdr:from>
      <xdr:col>8</xdr:col>
      <xdr:colOff>0</xdr:colOff>
      <xdr:row>12</xdr:row>
      <xdr:rowOff>0</xdr:rowOff>
    </xdr:from>
    <xdr:to>
      <xdr:col>8</xdr:col>
      <xdr:colOff>85725</xdr:colOff>
      <xdr:row>12</xdr:row>
      <xdr:rowOff>85725</xdr:rowOff>
    </xdr:to>
    <xdr:pic>
      <xdr:nvPicPr>
        <xdr:cNvPr id="239" name="Picture 14">
          <a:extLst>
            <a:ext uri="{FF2B5EF4-FFF2-40B4-BE49-F238E27FC236}">
              <a16:creationId xmlns:a16="http://schemas.microsoft.com/office/drawing/2014/main" id="{00000000-0008-0000-0800-0000E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twoCellAnchor>
  <xdr:oneCellAnchor>
    <xdr:from>
      <xdr:col>8</xdr:col>
      <xdr:colOff>0</xdr:colOff>
      <xdr:row>12</xdr:row>
      <xdr:rowOff>0</xdr:rowOff>
    </xdr:from>
    <xdr:ext cx="85725" cy="85725"/>
    <xdr:pic>
      <xdr:nvPicPr>
        <xdr:cNvPr id="240" name="Picture 1">
          <a:extLst>
            <a:ext uri="{FF2B5EF4-FFF2-40B4-BE49-F238E27FC236}">
              <a16:creationId xmlns:a16="http://schemas.microsoft.com/office/drawing/2014/main" id="{00000000-0008-0000-0800-0000F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41" name="Picture 2">
          <a:extLst>
            <a:ext uri="{FF2B5EF4-FFF2-40B4-BE49-F238E27FC236}">
              <a16:creationId xmlns:a16="http://schemas.microsoft.com/office/drawing/2014/main" id="{00000000-0008-0000-0800-0000F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42" name="Picture 3">
          <a:extLst>
            <a:ext uri="{FF2B5EF4-FFF2-40B4-BE49-F238E27FC236}">
              <a16:creationId xmlns:a16="http://schemas.microsoft.com/office/drawing/2014/main" id="{00000000-0008-0000-0800-0000F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43" name="Picture 4">
          <a:extLst>
            <a:ext uri="{FF2B5EF4-FFF2-40B4-BE49-F238E27FC236}">
              <a16:creationId xmlns:a16="http://schemas.microsoft.com/office/drawing/2014/main" id="{00000000-0008-0000-0800-0000F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44" name="Picture 5">
          <a:extLst>
            <a:ext uri="{FF2B5EF4-FFF2-40B4-BE49-F238E27FC236}">
              <a16:creationId xmlns:a16="http://schemas.microsoft.com/office/drawing/2014/main" id="{00000000-0008-0000-0800-0000F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45" name="Picture 6">
          <a:extLst>
            <a:ext uri="{FF2B5EF4-FFF2-40B4-BE49-F238E27FC236}">
              <a16:creationId xmlns:a16="http://schemas.microsoft.com/office/drawing/2014/main" id="{00000000-0008-0000-0800-0000F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46" name="Picture 7">
          <a:extLst>
            <a:ext uri="{FF2B5EF4-FFF2-40B4-BE49-F238E27FC236}">
              <a16:creationId xmlns:a16="http://schemas.microsoft.com/office/drawing/2014/main" id="{00000000-0008-0000-0800-0000F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47" name="Picture 8">
          <a:extLst>
            <a:ext uri="{FF2B5EF4-FFF2-40B4-BE49-F238E27FC236}">
              <a16:creationId xmlns:a16="http://schemas.microsoft.com/office/drawing/2014/main" id="{00000000-0008-0000-0800-0000F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48" name="Picture 9">
          <a:extLst>
            <a:ext uri="{FF2B5EF4-FFF2-40B4-BE49-F238E27FC236}">
              <a16:creationId xmlns:a16="http://schemas.microsoft.com/office/drawing/2014/main" id="{00000000-0008-0000-0800-0000F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49" name="Picture 10">
          <a:extLst>
            <a:ext uri="{FF2B5EF4-FFF2-40B4-BE49-F238E27FC236}">
              <a16:creationId xmlns:a16="http://schemas.microsoft.com/office/drawing/2014/main" id="{00000000-0008-0000-0800-0000F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0" name="Picture 11">
          <a:extLst>
            <a:ext uri="{FF2B5EF4-FFF2-40B4-BE49-F238E27FC236}">
              <a16:creationId xmlns:a16="http://schemas.microsoft.com/office/drawing/2014/main" id="{00000000-0008-0000-0800-0000F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1" name="Picture 12">
          <a:extLst>
            <a:ext uri="{FF2B5EF4-FFF2-40B4-BE49-F238E27FC236}">
              <a16:creationId xmlns:a16="http://schemas.microsoft.com/office/drawing/2014/main" id="{00000000-0008-0000-0800-0000F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2" name="Picture 13">
          <a:extLst>
            <a:ext uri="{FF2B5EF4-FFF2-40B4-BE49-F238E27FC236}">
              <a16:creationId xmlns:a16="http://schemas.microsoft.com/office/drawing/2014/main" id="{00000000-0008-0000-0800-0000F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3" name="Picture 14">
          <a:extLst>
            <a:ext uri="{FF2B5EF4-FFF2-40B4-BE49-F238E27FC236}">
              <a16:creationId xmlns:a16="http://schemas.microsoft.com/office/drawing/2014/main" id="{00000000-0008-0000-0800-0000F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4" name="Picture 1">
          <a:extLst>
            <a:ext uri="{FF2B5EF4-FFF2-40B4-BE49-F238E27FC236}">
              <a16:creationId xmlns:a16="http://schemas.microsoft.com/office/drawing/2014/main" id="{00000000-0008-0000-0800-0000F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5" name="Picture 2">
          <a:extLst>
            <a:ext uri="{FF2B5EF4-FFF2-40B4-BE49-F238E27FC236}">
              <a16:creationId xmlns:a16="http://schemas.microsoft.com/office/drawing/2014/main" id="{00000000-0008-0000-0800-0000F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6" name="Picture 3">
          <a:extLst>
            <a:ext uri="{FF2B5EF4-FFF2-40B4-BE49-F238E27FC236}">
              <a16:creationId xmlns:a16="http://schemas.microsoft.com/office/drawing/2014/main" id="{00000000-0008-0000-0800-00000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7" name="Picture 4">
          <a:extLst>
            <a:ext uri="{FF2B5EF4-FFF2-40B4-BE49-F238E27FC236}">
              <a16:creationId xmlns:a16="http://schemas.microsoft.com/office/drawing/2014/main" id="{00000000-0008-0000-0800-00000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8" name="Picture 5">
          <a:extLst>
            <a:ext uri="{FF2B5EF4-FFF2-40B4-BE49-F238E27FC236}">
              <a16:creationId xmlns:a16="http://schemas.microsoft.com/office/drawing/2014/main" id="{00000000-0008-0000-0800-00000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59" name="Picture 6">
          <a:extLst>
            <a:ext uri="{FF2B5EF4-FFF2-40B4-BE49-F238E27FC236}">
              <a16:creationId xmlns:a16="http://schemas.microsoft.com/office/drawing/2014/main" id="{00000000-0008-0000-0800-00000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0" name="Picture 7">
          <a:extLst>
            <a:ext uri="{FF2B5EF4-FFF2-40B4-BE49-F238E27FC236}">
              <a16:creationId xmlns:a16="http://schemas.microsoft.com/office/drawing/2014/main" id="{00000000-0008-0000-0800-00000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1" name="Picture 8">
          <a:extLst>
            <a:ext uri="{FF2B5EF4-FFF2-40B4-BE49-F238E27FC236}">
              <a16:creationId xmlns:a16="http://schemas.microsoft.com/office/drawing/2014/main" id="{00000000-0008-0000-0800-00000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2" name="Picture 9">
          <a:extLst>
            <a:ext uri="{FF2B5EF4-FFF2-40B4-BE49-F238E27FC236}">
              <a16:creationId xmlns:a16="http://schemas.microsoft.com/office/drawing/2014/main" id="{00000000-0008-0000-0800-00000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3" name="Picture 10">
          <a:extLst>
            <a:ext uri="{FF2B5EF4-FFF2-40B4-BE49-F238E27FC236}">
              <a16:creationId xmlns:a16="http://schemas.microsoft.com/office/drawing/2014/main" id="{00000000-0008-0000-0800-00000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4" name="Picture 11">
          <a:extLst>
            <a:ext uri="{FF2B5EF4-FFF2-40B4-BE49-F238E27FC236}">
              <a16:creationId xmlns:a16="http://schemas.microsoft.com/office/drawing/2014/main" id="{00000000-0008-0000-0800-00000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5" name="Picture 12">
          <a:extLst>
            <a:ext uri="{FF2B5EF4-FFF2-40B4-BE49-F238E27FC236}">
              <a16:creationId xmlns:a16="http://schemas.microsoft.com/office/drawing/2014/main" id="{00000000-0008-0000-0800-00000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6" name="Picture 13">
          <a:extLst>
            <a:ext uri="{FF2B5EF4-FFF2-40B4-BE49-F238E27FC236}">
              <a16:creationId xmlns:a16="http://schemas.microsoft.com/office/drawing/2014/main" id="{00000000-0008-0000-0800-00000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213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7" name="Picture 1">
          <a:extLst>
            <a:ext uri="{FF2B5EF4-FFF2-40B4-BE49-F238E27FC236}">
              <a16:creationId xmlns:a16="http://schemas.microsoft.com/office/drawing/2014/main" id="{00000000-0008-0000-0800-00000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8" name="Picture 2">
          <a:extLst>
            <a:ext uri="{FF2B5EF4-FFF2-40B4-BE49-F238E27FC236}">
              <a16:creationId xmlns:a16="http://schemas.microsoft.com/office/drawing/2014/main" id="{00000000-0008-0000-0800-00000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69" name="Picture 3">
          <a:extLst>
            <a:ext uri="{FF2B5EF4-FFF2-40B4-BE49-F238E27FC236}">
              <a16:creationId xmlns:a16="http://schemas.microsoft.com/office/drawing/2014/main" id="{00000000-0008-0000-0800-00000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0" name="Picture 4">
          <a:extLst>
            <a:ext uri="{FF2B5EF4-FFF2-40B4-BE49-F238E27FC236}">
              <a16:creationId xmlns:a16="http://schemas.microsoft.com/office/drawing/2014/main" id="{00000000-0008-0000-0800-00000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1" name="Picture 5">
          <a:extLst>
            <a:ext uri="{FF2B5EF4-FFF2-40B4-BE49-F238E27FC236}">
              <a16:creationId xmlns:a16="http://schemas.microsoft.com/office/drawing/2014/main" id="{00000000-0008-0000-0800-00000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2" name="Picture 6">
          <a:extLst>
            <a:ext uri="{FF2B5EF4-FFF2-40B4-BE49-F238E27FC236}">
              <a16:creationId xmlns:a16="http://schemas.microsoft.com/office/drawing/2014/main" id="{00000000-0008-0000-0800-00001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3" name="Picture 7">
          <a:extLst>
            <a:ext uri="{FF2B5EF4-FFF2-40B4-BE49-F238E27FC236}">
              <a16:creationId xmlns:a16="http://schemas.microsoft.com/office/drawing/2014/main" id="{00000000-0008-0000-0800-00001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4" name="Picture 8">
          <a:extLst>
            <a:ext uri="{FF2B5EF4-FFF2-40B4-BE49-F238E27FC236}">
              <a16:creationId xmlns:a16="http://schemas.microsoft.com/office/drawing/2014/main" id="{00000000-0008-0000-0800-00001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5" name="Picture 9">
          <a:extLst>
            <a:ext uri="{FF2B5EF4-FFF2-40B4-BE49-F238E27FC236}">
              <a16:creationId xmlns:a16="http://schemas.microsoft.com/office/drawing/2014/main" id="{00000000-0008-0000-0800-00001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6" name="Picture 10">
          <a:extLst>
            <a:ext uri="{FF2B5EF4-FFF2-40B4-BE49-F238E27FC236}">
              <a16:creationId xmlns:a16="http://schemas.microsoft.com/office/drawing/2014/main" id="{00000000-0008-0000-0800-00001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7" name="Picture 11">
          <a:extLst>
            <a:ext uri="{FF2B5EF4-FFF2-40B4-BE49-F238E27FC236}">
              <a16:creationId xmlns:a16="http://schemas.microsoft.com/office/drawing/2014/main" id="{00000000-0008-0000-0800-00001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8" name="Picture 12">
          <a:extLst>
            <a:ext uri="{FF2B5EF4-FFF2-40B4-BE49-F238E27FC236}">
              <a16:creationId xmlns:a16="http://schemas.microsoft.com/office/drawing/2014/main" id="{00000000-0008-0000-0800-00001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79" name="Picture 13">
          <a:extLst>
            <a:ext uri="{FF2B5EF4-FFF2-40B4-BE49-F238E27FC236}">
              <a16:creationId xmlns:a16="http://schemas.microsoft.com/office/drawing/2014/main" id="{00000000-0008-0000-0800-00001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0" name="Picture 14">
          <a:extLst>
            <a:ext uri="{FF2B5EF4-FFF2-40B4-BE49-F238E27FC236}">
              <a16:creationId xmlns:a16="http://schemas.microsoft.com/office/drawing/2014/main" id="{00000000-0008-0000-0800-00001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1" name="Picture 1">
          <a:extLst>
            <a:ext uri="{FF2B5EF4-FFF2-40B4-BE49-F238E27FC236}">
              <a16:creationId xmlns:a16="http://schemas.microsoft.com/office/drawing/2014/main" id="{00000000-0008-0000-0800-00001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2" name="Picture 2">
          <a:extLst>
            <a:ext uri="{FF2B5EF4-FFF2-40B4-BE49-F238E27FC236}">
              <a16:creationId xmlns:a16="http://schemas.microsoft.com/office/drawing/2014/main" id="{00000000-0008-0000-0800-00001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3" name="Picture 3">
          <a:extLst>
            <a:ext uri="{FF2B5EF4-FFF2-40B4-BE49-F238E27FC236}">
              <a16:creationId xmlns:a16="http://schemas.microsoft.com/office/drawing/2014/main" id="{00000000-0008-0000-0800-00001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4" name="Picture 4">
          <a:extLst>
            <a:ext uri="{FF2B5EF4-FFF2-40B4-BE49-F238E27FC236}">
              <a16:creationId xmlns:a16="http://schemas.microsoft.com/office/drawing/2014/main" id="{00000000-0008-0000-0800-00001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5" name="Picture 5">
          <a:extLst>
            <a:ext uri="{FF2B5EF4-FFF2-40B4-BE49-F238E27FC236}">
              <a16:creationId xmlns:a16="http://schemas.microsoft.com/office/drawing/2014/main" id="{00000000-0008-0000-0800-00001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6" name="Picture 6">
          <a:extLst>
            <a:ext uri="{FF2B5EF4-FFF2-40B4-BE49-F238E27FC236}">
              <a16:creationId xmlns:a16="http://schemas.microsoft.com/office/drawing/2014/main" id="{00000000-0008-0000-0800-00001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7" name="Picture 7">
          <a:extLst>
            <a:ext uri="{FF2B5EF4-FFF2-40B4-BE49-F238E27FC236}">
              <a16:creationId xmlns:a16="http://schemas.microsoft.com/office/drawing/2014/main" id="{00000000-0008-0000-0800-00001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8" name="Picture 8">
          <a:extLst>
            <a:ext uri="{FF2B5EF4-FFF2-40B4-BE49-F238E27FC236}">
              <a16:creationId xmlns:a16="http://schemas.microsoft.com/office/drawing/2014/main" id="{00000000-0008-0000-0800-00002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89" name="Picture 9">
          <a:extLst>
            <a:ext uri="{FF2B5EF4-FFF2-40B4-BE49-F238E27FC236}">
              <a16:creationId xmlns:a16="http://schemas.microsoft.com/office/drawing/2014/main" id="{00000000-0008-0000-0800-00002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0" name="Picture 10">
          <a:extLst>
            <a:ext uri="{FF2B5EF4-FFF2-40B4-BE49-F238E27FC236}">
              <a16:creationId xmlns:a16="http://schemas.microsoft.com/office/drawing/2014/main" id="{00000000-0008-0000-08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1" name="Picture 11">
          <a:extLst>
            <a:ext uri="{FF2B5EF4-FFF2-40B4-BE49-F238E27FC236}">
              <a16:creationId xmlns:a16="http://schemas.microsoft.com/office/drawing/2014/main" id="{00000000-0008-0000-0800-00002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2" name="Picture 12">
          <a:extLst>
            <a:ext uri="{FF2B5EF4-FFF2-40B4-BE49-F238E27FC236}">
              <a16:creationId xmlns:a16="http://schemas.microsoft.com/office/drawing/2014/main" id="{00000000-0008-0000-08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3" name="Picture 13">
          <a:extLst>
            <a:ext uri="{FF2B5EF4-FFF2-40B4-BE49-F238E27FC236}">
              <a16:creationId xmlns:a16="http://schemas.microsoft.com/office/drawing/2014/main" id="{00000000-0008-0000-0800-00002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4" name="Picture 14">
          <a:extLst>
            <a:ext uri="{FF2B5EF4-FFF2-40B4-BE49-F238E27FC236}">
              <a16:creationId xmlns:a16="http://schemas.microsoft.com/office/drawing/2014/main" id="{00000000-0008-0000-08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5" name="Picture 1">
          <a:extLst>
            <a:ext uri="{FF2B5EF4-FFF2-40B4-BE49-F238E27FC236}">
              <a16:creationId xmlns:a16="http://schemas.microsoft.com/office/drawing/2014/main" id="{00000000-0008-0000-0800-00002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6" name="Picture 2">
          <a:extLst>
            <a:ext uri="{FF2B5EF4-FFF2-40B4-BE49-F238E27FC236}">
              <a16:creationId xmlns:a16="http://schemas.microsoft.com/office/drawing/2014/main" id="{00000000-0008-0000-08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7" name="Picture 3">
          <a:extLst>
            <a:ext uri="{FF2B5EF4-FFF2-40B4-BE49-F238E27FC236}">
              <a16:creationId xmlns:a16="http://schemas.microsoft.com/office/drawing/2014/main" id="{00000000-0008-0000-0800-00002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8" name="Picture 4">
          <a:extLst>
            <a:ext uri="{FF2B5EF4-FFF2-40B4-BE49-F238E27FC236}">
              <a16:creationId xmlns:a16="http://schemas.microsoft.com/office/drawing/2014/main" id="{00000000-0008-0000-0800-00002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299" name="Picture 5">
          <a:extLst>
            <a:ext uri="{FF2B5EF4-FFF2-40B4-BE49-F238E27FC236}">
              <a16:creationId xmlns:a16="http://schemas.microsoft.com/office/drawing/2014/main" id="{00000000-0008-0000-08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0" name="Picture 6">
          <a:extLst>
            <a:ext uri="{FF2B5EF4-FFF2-40B4-BE49-F238E27FC236}">
              <a16:creationId xmlns:a16="http://schemas.microsoft.com/office/drawing/2014/main" id="{00000000-0008-0000-0800-00002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1" name="Picture 7">
          <a:extLst>
            <a:ext uri="{FF2B5EF4-FFF2-40B4-BE49-F238E27FC236}">
              <a16:creationId xmlns:a16="http://schemas.microsoft.com/office/drawing/2014/main" id="{00000000-0008-0000-08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2" name="Picture 8">
          <a:extLst>
            <a:ext uri="{FF2B5EF4-FFF2-40B4-BE49-F238E27FC236}">
              <a16:creationId xmlns:a16="http://schemas.microsoft.com/office/drawing/2014/main" id="{00000000-0008-0000-0800-00002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3" name="Picture 9">
          <a:extLst>
            <a:ext uri="{FF2B5EF4-FFF2-40B4-BE49-F238E27FC236}">
              <a16:creationId xmlns:a16="http://schemas.microsoft.com/office/drawing/2014/main" id="{00000000-0008-0000-08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4" name="Picture 10">
          <a:extLst>
            <a:ext uri="{FF2B5EF4-FFF2-40B4-BE49-F238E27FC236}">
              <a16:creationId xmlns:a16="http://schemas.microsoft.com/office/drawing/2014/main" id="{00000000-0008-0000-0800-00003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5" name="Picture 11">
          <a:extLst>
            <a:ext uri="{FF2B5EF4-FFF2-40B4-BE49-F238E27FC236}">
              <a16:creationId xmlns:a16="http://schemas.microsoft.com/office/drawing/2014/main" id="{00000000-0008-0000-08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6" name="Picture 12">
          <a:extLst>
            <a:ext uri="{FF2B5EF4-FFF2-40B4-BE49-F238E27FC236}">
              <a16:creationId xmlns:a16="http://schemas.microsoft.com/office/drawing/2014/main" id="{00000000-0008-0000-0800-00003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7" name="Picture 13">
          <a:extLst>
            <a:ext uri="{FF2B5EF4-FFF2-40B4-BE49-F238E27FC236}">
              <a16:creationId xmlns:a16="http://schemas.microsoft.com/office/drawing/2014/main" id="{00000000-0008-0000-0800-00003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8" name="Picture 14">
          <a:extLst>
            <a:ext uri="{FF2B5EF4-FFF2-40B4-BE49-F238E27FC236}">
              <a16:creationId xmlns:a16="http://schemas.microsoft.com/office/drawing/2014/main" id="{00000000-0008-0000-0800-00003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09" name="Picture 1">
          <a:extLst>
            <a:ext uri="{FF2B5EF4-FFF2-40B4-BE49-F238E27FC236}">
              <a16:creationId xmlns:a16="http://schemas.microsoft.com/office/drawing/2014/main" id="{00000000-0008-0000-0800-00003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0" name="Picture 2">
          <a:extLst>
            <a:ext uri="{FF2B5EF4-FFF2-40B4-BE49-F238E27FC236}">
              <a16:creationId xmlns:a16="http://schemas.microsoft.com/office/drawing/2014/main" id="{00000000-0008-0000-0800-00003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1" name="Picture 3">
          <a:extLst>
            <a:ext uri="{FF2B5EF4-FFF2-40B4-BE49-F238E27FC236}">
              <a16:creationId xmlns:a16="http://schemas.microsoft.com/office/drawing/2014/main" id="{00000000-0008-0000-0800-00003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2" name="Picture 4">
          <a:extLst>
            <a:ext uri="{FF2B5EF4-FFF2-40B4-BE49-F238E27FC236}">
              <a16:creationId xmlns:a16="http://schemas.microsoft.com/office/drawing/2014/main" id="{00000000-0008-0000-0800-00003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3" name="Picture 5">
          <a:extLst>
            <a:ext uri="{FF2B5EF4-FFF2-40B4-BE49-F238E27FC236}">
              <a16:creationId xmlns:a16="http://schemas.microsoft.com/office/drawing/2014/main" id="{00000000-0008-0000-0800-00003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4" name="Picture 6">
          <a:extLst>
            <a:ext uri="{FF2B5EF4-FFF2-40B4-BE49-F238E27FC236}">
              <a16:creationId xmlns:a16="http://schemas.microsoft.com/office/drawing/2014/main" id="{00000000-0008-0000-0800-00003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5" name="Picture 7">
          <a:extLst>
            <a:ext uri="{FF2B5EF4-FFF2-40B4-BE49-F238E27FC236}">
              <a16:creationId xmlns:a16="http://schemas.microsoft.com/office/drawing/2014/main" id="{00000000-0008-0000-0800-00003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6" name="Picture 8">
          <a:extLst>
            <a:ext uri="{FF2B5EF4-FFF2-40B4-BE49-F238E27FC236}">
              <a16:creationId xmlns:a16="http://schemas.microsoft.com/office/drawing/2014/main" id="{00000000-0008-0000-0800-00003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7" name="Picture 9">
          <a:extLst>
            <a:ext uri="{FF2B5EF4-FFF2-40B4-BE49-F238E27FC236}">
              <a16:creationId xmlns:a16="http://schemas.microsoft.com/office/drawing/2014/main" id="{00000000-0008-0000-0800-00003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8" name="Picture 10">
          <a:extLst>
            <a:ext uri="{FF2B5EF4-FFF2-40B4-BE49-F238E27FC236}">
              <a16:creationId xmlns:a16="http://schemas.microsoft.com/office/drawing/2014/main" id="{00000000-0008-0000-0800-00003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19" name="Picture 11">
          <a:extLst>
            <a:ext uri="{FF2B5EF4-FFF2-40B4-BE49-F238E27FC236}">
              <a16:creationId xmlns:a16="http://schemas.microsoft.com/office/drawing/2014/main" id="{00000000-0008-0000-0800-00003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0" name="Picture 12">
          <a:extLst>
            <a:ext uri="{FF2B5EF4-FFF2-40B4-BE49-F238E27FC236}">
              <a16:creationId xmlns:a16="http://schemas.microsoft.com/office/drawing/2014/main" id="{00000000-0008-0000-0800-00004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1" name="Picture 13">
          <a:extLst>
            <a:ext uri="{FF2B5EF4-FFF2-40B4-BE49-F238E27FC236}">
              <a16:creationId xmlns:a16="http://schemas.microsoft.com/office/drawing/2014/main" id="{00000000-0008-0000-0800-00004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2" name="Picture 14">
          <a:extLst>
            <a:ext uri="{FF2B5EF4-FFF2-40B4-BE49-F238E27FC236}">
              <a16:creationId xmlns:a16="http://schemas.microsoft.com/office/drawing/2014/main" id="{00000000-0008-0000-0800-00004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3" name="Picture 1">
          <a:extLst>
            <a:ext uri="{FF2B5EF4-FFF2-40B4-BE49-F238E27FC236}">
              <a16:creationId xmlns:a16="http://schemas.microsoft.com/office/drawing/2014/main" id="{00000000-0008-0000-0800-00004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4" name="Picture 2">
          <a:extLst>
            <a:ext uri="{FF2B5EF4-FFF2-40B4-BE49-F238E27FC236}">
              <a16:creationId xmlns:a16="http://schemas.microsoft.com/office/drawing/2014/main" id="{00000000-0008-0000-0800-00004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5" name="Picture 3">
          <a:extLst>
            <a:ext uri="{FF2B5EF4-FFF2-40B4-BE49-F238E27FC236}">
              <a16:creationId xmlns:a16="http://schemas.microsoft.com/office/drawing/2014/main" id="{00000000-0008-0000-0800-00004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6" name="Picture 4">
          <a:extLst>
            <a:ext uri="{FF2B5EF4-FFF2-40B4-BE49-F238E27FC236}">
              <a16:creationId xmlns:a16="http://schemas.microsoft.com/office/drawing/2014/main" id="{00000000-0008-0000-0800-00004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7" name="Picture 5">
          <a:extLst>
            <a:ext uri="{FF2B5EF4-FFF2-40B4-BE49-F238E27FC236}">
              <a16:creationId xmlns:a16="http://schemas.microsoft.com/office/drawing/2014/main" id="{00000000-0008-0000-0800-00004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8" name="Picture 6">
          <a:extLst>
            <a:ext uri="{FF2B5EF4-FFF2-40B4-BE49-F238E27FC236}">
              <a16:creationId xmlns:a16="http://schemas.microsoft.com/office/drawing/2014/main" id="{00000000-0008-0000-0800-00004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29" name="Picture 7">
          <a:extLst>
            <a:ext uri="{FF2B5EF4-FFF2-40B4-BE49-F238E27FC236}">
              <a16:creationId xmlns:a16="http://schemas.microsoft.com/office/drawing/2014/main" id="{00000000-0008-0000-0800-00004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0" name="Picture 8">
          <a:extLst>
            <a:ext uri="{FF2B5EF4-FFF2-40B4-BE49-F238E27FC236}">
              <a16:creationId xmlns:a16="http://schemas.microsoft.com/office/drawing/2014/main" id="{00000000-0008-0000-0800-00004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1" name="Picture 9">
          <a:extLst>
            <a:ext uri="{FF2B5EF4-FFF2-40B4-BE49-F238E27FC236}">
              <a16:creationId xmlns:a16="http://schemas.microsoft.com/office/drawing/2014/main" id="{00000000-0008-0000-0800-00004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2" name="Picture 10">
          <a:extLst>
            <a:ext uri="{FF2B5EF4-FFF2-40B4-BE49-F238E27FC236}">
              <a16:creationId xmlns:a16="http://schemas.microsoft.com/office/drawing/2014/main" id="{00000000-0008-0000-0800-00004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3" name="Picture 11">
          <a:extLst>
            <a:ext uri="{FF2B5EF4-FFF2-40B4-BE49-F238E27FC236}">
              <a16:creationId xmlns:a16="http://schemas.microsoft.com/office/drawing/2014/main" id="{00000000-0008-0000-0800-00004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4" name="Picture 12">
          <a:extLst>
            <a:ext uri="{FF2B5EF4-FFF2-40B4-BE49-F238E27FC236}">
              <a16:creationId xmlns:a16="http://schemas.microsoft.com/office/drawing/2014/main" id="{00000000-0008-0000-0800-00004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5" name="Picture 13">
          <a:extLst>
            <a:ext uri="{FF2B5EF4-FFF2-40B4-BE49-F238E27FC236}">
              <a16:creationId xmlns:a16="http://schemas.microsoft.com/office/drawing/2014/main" id="{00000000-0008-0000-0800-00004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6" name="Picture 14">
          <a:extLst>
            <a:ext uri="{FF2B5EF4-FFF2-40B4-BE49-F238E27FC236}">
              <a16:creationId xmlns:a16="http://schemas.microsoft.com/office/drawing/2014/main" id="{00000000-0008-0000-0800-00005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7" name="Picture 1">
          <a:extLst>
            <a:ext uri="{FF2B5EF4-FFF2-40B4-BE49-F238E27FC236}">
              <a16:creationId xmlns:a16="http://schemas.microsoft.com/office/drawing/2014/main" id="{00000000-0008-0000-0800-00005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8" name="Picture 2">
          <a:extLst>
            <a:ext uri="{FF2B5EF4-FFF2-40B4-BE49-F238E27FC236}">
              <a16:creationId xmlns:a16="http://schemas.microsoft.com/office/drawing/2014/main" id="{00000000-0008-0000-0800-00005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39" name="Picture 3">
          <a:extLst>
            <a:ext uri="{FF2B5EF4-FFF2-40B4-BE49-F238E27FC236}">
              <a16:creationId xmlns:a16="http://schemas.microsoft.com/office/drawing/2014/main" id="{00000000-0008-0000-0800-00005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0" name="Picture 4">
          <a:extLst>
            <a:ext uri="{FF2B5EF4-FFF2-40B4-BE49-F238E27FC236}">
              <a16:creationId xmlns:a16="http://schemas.microsoft.com/office/drawing/2014/main" id="{00000000-0008-0000-0800-00005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1" name="Picture 5">
          <a:extLst>
            <a:ext uri="{FF2B5EF4-FFF2-40B4-BE49-F238E27FC236}">
              <a16:creationId xmlns:a16="http://schemas.microsoft.com/office/drawing/2014/main" id="{00000000-0008-0000-0800-00005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2" name="Picture 6">
          <a:extLst>
            <a:ext uri="{FF2B5EF4-FFF2-40B4-BE49-F238E27FC236}">
              <a16:creationId xmlns:a16="http://schemas.microsoft.com/office/drawing/2014/main" id="{00000000-0008-0000-0800-00005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3" name="Picture 7">
          <a:extLst>
            <a:ext uri="{FF2B5EF4-FFF2-40B4-BE49-F238E27FC236}">
              <a16:creationId xmlns:a16="http://schemas.microsoft.com/office/drawing/2014/main" id="{00000000-0008-0000-0800-00005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4" name="Picture 8">
          <a:extLst>
            <a:ext uri="{FF2B5EF4-FFF2-40B4-BE49-F238E27FC236}">
              <a16:creationId xmlns:a16="http://schemas.microsoft.com/office/drawing/2014/main" id="{00000000-0008-0000-0800-00005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5" name="Picture 9">
          <a:extLst>
            <a:ext uri="{FF2B5EF4-FFF2-40B4-BE49-F238E27FC236}">
              <a16:creationId xmlns:a16="http://schemas.microsoft.com/office/drawing/2014/main" id="{00000000-0008-0000-0800-00005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6" name="Picture 10">
          <a:extLst>
            <a:ext uri="{FF2B5EF4-FFF2-40B4-BE49-F238E27FC236}">
              <a16:creationId xmlns:a16="http://schemas.microsoft.com/office/drawing/2014/main" id="{00000000-0008-0000-0800-00005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7" name="Picture 11">
          <a:extLst>
            <a:ext uri="{FF2B5EF4-FFF2-40B4-BE49-F238E27FC236}">
              <a16:creationId xmlns:a16="http://schemas.microsoft.com/office/drawing/2014/main" id="{00000000-0008-0000-0800-00005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8" name="Picture 12">
          <a:extLst>
            <a:ext uri="{FF2B5EF4-FFF2-40B4-BE49-F238E27FC236}">
              <a16:creationId xmlns:a16="http://schemas.microsoft.com/office/drawing/2014/main" id="{00000000-0008-0000-0800-00005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49" name="Picture 13">
          <a:extLst>
            <a:ext uri="{FF2B5EF4-FFF2-40B4-BE49-F238E27FC236}">
              <a16:creationId xmlns:a16="http://schemas.microsoft.com/office/drawing/2014/main" id="{00000000-0008-0000-0800-00005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0" name="Picture 1">
          <a:extLst>
            <a:ext uri="{FF2B5EF4-FFF2-40B4-BE49-F238E27FC236}">
              <a16:creationId xmlns:a16="http://schemas.microsoft.com/office/drawing/2014/main" id="{00000000-0008-0000-0800-00005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1" name="Picture 2">
          <a:extLst>
            <a:ext uri="{FF2B5EF4-FFF2-40B4-BE49-F238E27FC236}">
              <a16:creationId xmlns:a16="http://schemas.microsoft.com/office/drawing/2014/main" id="{00000000-0008-0000-0800-00005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2" name="Picture 3">
          <a:extLst>
            <a:ext uri="{FF2B5EF4-FFF2-40B4-BE49-F238E27FC236}">
              <a16:creationId xmlns:a16="http://schemas.microsoft.com/office/drawing/2014/main" id="{00000000-0008-0000-0800-00006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3" name="Picture 4">
          <a:extLst>
            <a:ext uri="{FF2B5EF4-FFF2-40B4-BE49-F238E27FC236}">
              <a16:creationId xmlns:a16="http://schemas.microsoft.com/office/drawing/2014/main" id="{00000000-0008-0000-0800-00006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4" name="Picture 5">
          <a:extLst>
            <a:ext uri="{FF2B5EF4-FFF2-40B4-BE49-F238E27FC236}">
              <a16:creationId xmlns:a16="http://schemas.microsoft.com/office/drawing/2014/main" id="{00000000-0008-0000-0800-00006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5" name="Picture 6">
          <a:extLst>
            <a:ext uri="{FF2B5EF4-FFF2-40B4-BE49-F238E27FC236}">
              <a16:creationId xmlns:a16="http://schemas.microsoft.com/office/drawing/2014/main" id="{00000000-0008-0000-0800-00006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6" name="Picture 7">
          <a:extLst>
            <a:ext uri="{FF2B5EF4-FFF2-40B4-BE49-F238E27FC236}">
              <a16:creationId xmlns:a16="http://schemas.microsoft.com/office/drawing/2014/main" id="{00000000-0008-0000-0800-00006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7" name="Picture 8">
          <a:extLst>
            <a:ext uri="{FF2B5EF4-FFF2-40B4-BE49-F238E27FC236}">
              <a16:creationId xmlns:a16="http://schemas.microsoft.com/office/drawing/2014/main" id="{00000000-0008-0000-0800-00006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8" name="Picture 9">
          <a:extLst>
            <a:ext uri="{FF2B5EF4-FFF2-40B4-BE49-F238E27FC236}">
              <a16:creationId xmlns:a16="http://schemas.microsoft.com/office/drawing/2014/main" id="{00000000-0008-0000-0800-00006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59" name="Picture 10">
          <a:extLst>
            <a:ext uri="{FF2B5EF4-FFF2-40B4-BE49-F238E27FC236}">
              <a16:creationId xmlns:a16="http://schemas.microsoft.com/office/drawing/2014/main" id="{00000000-0008-0000-0800-00006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0" name="Picture 11">
          <a:extLst>
            <a:ext uri="{FF2B5EF4-FFF2-40B4-BE49-F238E27FC236}">
              <a16:creationId xmlns:a16="http://schemas.microsoft.com/office/drawing/2014/main" id="{00000000-0008-0000-0800-00006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1" name="Picture 12">
          <a:extLst>
            <a:ext uri="{FF2B5EF4-FFF2-40B4-BE49-F238E27FC236}">
              <a16:creationId xmlns:a16="http://schemas.microsoft.com/office/drawing/2014/main" id="{00000000-0008-0000-08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2" name="Picture 13">
          <a:extLst>
            <a:ext uri="{FF2B5EF4-FFF2-40B4-BE49-F238E27FC236}">
              <a16:creationId xmlns:a16="http://schemas.microsoft.com/office/drawing/2014/main" id="{00000000-0008-0000-0800-00006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3" name="Picture 14">
          <a:extLst>
            <a:ext uri="{FF2B5EF4-FFF2-40B4-BE49-F238E27FC236}">
              <a16:creationId xmlns:a16="http://schemas.microsoft.com/office/drawing/2014/main" id="{00000000-0008-0000-08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4" name="Picture 1">
          <a:extLst>
            <a:ext uri="{FF2B5EF4-FFF2-40B4-BE49-F238E27FC236}">
              <a16:creationId xmlns:a16="http://schemas.microsoft.com/office/drawing/2014/main" id="{00000000-0008-0000-0800-00006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5" name="Picture 2">
          <a:extLst>
            <a:ext uri="{FF2B5EF4-FFF2-40B4-BE49-F238E27FC236}">
              <a16:creationId xmlns:a16="http://schemas.microsoft.com/office/drawing/2014/main" id="{00000000-0008-0000-08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6" name="Picture 3">
          <a:extLst>
            <a:ext uri="{FF2B5EF4-FFF2-40B4-BE49-F238E27FC236}">
              <a16:creationId xmlns:a16="http://schemas.microsoft.com/office/drawing/2014/main" id="{00000000-0008-0000-0800-00006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7" name="Picture 4">
          <a:extLst>
            <a:ext uri="{FF2B5EF4-FFF2-40B4-BE49-F238E27FC236}">
              <a16:creationId xmlns:a16="http://schemas.microsoft.com/office/drawing/2014/main" id="{00000000-0008-0000-08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8" name="Picture 5">
          <a:extLst>
            <a:ext uri="{FF2B5EF4-FFF2-40B4-BE49-F238E27FC236}">
              <a16:creationId xmlns:a16="http://schemas.microsoft.com/office/drawing/2014/main" id="{00000000-0008-0000-0800-00007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69" name="Picture 6">
          <a:extLst>
            <a:ext uri="{FF2B5EF4-FFF2-40B4-BE49-F238E27FC236}">
              <a16:creationId xmlns:a16="http://schemas.microsoft.com/office/drawing/2014/main" id="{00000000-0008-0000-0800-00007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0" name="Picture 7">
          <a:extLst>
            <a:ext uri="{FF2B5EF4-FFF2-40B4-BE49-F238E27FC236}">
              <a16:creationId xmlns:a16="http://schemas.microsoft.com/office/drawing/2014/main" id="{00000000-0008-0000-08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1" name="Picture 8">
          <a:extLst>
            <a:ext uri="{FF2B5EF4-FFF2-40B4-BE49-F238E27FC236}">
              <a16:creationId xmlns:a16="http://schemas.microsoft.com/office/drawing/2014/main" id="{00000000-0008-0000-0800-00007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2" name="Picture 9">
          <a:extLst>
            <a:ext uri="{FF2B5EF4-FFF2-40B4-BE49-F238E27FC236}">
              <a16:creationId xmlns:a16="http://schemas.microsoft.com/office/drawing/2014/main" id="{00000000-0008-0000-08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3" name="Picture 10">
          <a:extLst>
            <a:ext uri="{FF2B5EF4-FFF2-40B4-BE49-F238E27FC236}">
              <a16:creationId xmlns:a16="http://schemas.microsoft.com/office/drawing/2014/main" id="{00000000-0008-0000-0800-00007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4" name="Picture 11">
          <a:extLst>
            <a:ext uri="{FF2B5EF4-FFF2-40B4-BE49-F238E27FC236}">
              <a16:creationId xmlns:a16="http://schemas.microsoft.com/office/drawing/2014/main" id="{00000000-0008-0000-08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5" name="Picture 12">
          <a:extLst>
            <a:ext uri="{FF2B5EF4-FFF2-40B4-BE49-F238E27FC236}">
              <a16:creationId xmlns:a16="http://schemas.microsoft.com/office/drawing/2014/main" id="{00000000-0008-0000-0800-00007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6" name="Picture 13">
          <a:extLst>
            <a:ext uri="{FF2B5EF4-FFF2-40B4-BE49-F238E27FC236}">
              <a16:creationId xmlns:a16="http://schemas.microsoft.com/office/drawing/2014/main" id="{00000000-0008-0000-08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7" name="Picture 14">
          <a:extLst>
            <a:ext uri="{FF2B5EF4-FFF2-40B4-BE49-F238E27FC236}">
              <a16:creationId xmlns:a16="http://schemas.microsoft.com/office/drawing/2014/main" id="{00000000-0008-0000-0800-00007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8" name="Picture 1">
          <a:extLst>
            <a:ext uri="{FF2B5EF4-FFF2-40B4-BE49-F238E27FC236}">
              <a16:creationId xmlns:a16="http://schemas.microsoft.com/office/drawing/2014/main" id="{00000000-0008-0000-0800-00007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79" name="Picture 2">
          <a:extLst>
            <a:ext uri="{FF2B5EF4-FFF2-40B4-BE49-F238E27FC236}">
              <a16:creationId xmlns:a16="http://schemas.microsoft.com/office/drawing/2014/main" id="{00000000-0008-0000-0800-00007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0" name="Picture 3">
          <a:extLst>
            <a:ext uri="{FF2B5EF4-FFF2-40B4-BE49-F238E27FC236}">
              <a16:creationId xmlns:a16="http://schemas.microsoft.com/office/drawing/2014/main" id="{00000000-0008-0000-0800-00007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1" name="Picture 4">
          <a:extLst>
            <a:ext uri="{FF2B5EF4-FFF2-40B4-BE49-F238E27FC236}">
              <a16:creationId xmlns:a16="http://schemas.microsoft.com/office/drawing/2014/main" id="{00000000-0008-0000-0800-00007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2" name="Picture 5">
          <a:extLst>
            <a:ext uri="{FF2B5EF4-FFF2-40B4-BE49-F238E27FC236}">
              <a16:creationId xmlns:a16="http://schemas.microsoft.com/office/drawing/2014/main" id="{00000000-0008-0000-0800-00007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3" name="Picture 6">
          <a:extLst>
            <a:ext uri="{FF2B5EF4-FFF2-40B4-BE49-F238E27FC236}">
              <a16:creationId xmlns:a16="http://schemas.microsoft.com/office/drawing/2014/main" id="{00000000-0008-0000-0800-00007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4" name="Picture 7">
          <a:extLst>
            <a:ext uri="{FF2B5EF4-FFF2-40B4-BE49-F238E27FC236}">
              <a16:creationId xmlns:a16="http://schemas.microsoft.com/office/drawing/2014/main" id="{00000000-0008-0000-0800-00008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5" name="Picture 8">
          <a:extLst>
            <a:ext uri="{FF2B5EF4-FFF2-40B4-BE49-F238E27FC236}">
              <a16:creationId xmlns:a16="http://schemas.microsoft.com/office/drawing/2014/main" id="{00000000-0008-0000-0800-00008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6" name="Picture 9">
          <a:extLst>
            <a:ext uri="{FF2B5EF4-FFF2-40B4-BE49-F238E27FC236}">
              <a16:creationId xmlns:a16="http://schemas.microsoft.com/office/drawing/2014/main" id="{00000000-0008-0000-0800-00008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7" name="Picture 10">
          <a:extLst>
            <a:ext uri="{FF2B5EF4-FFF2-40B4-BE49-F238E27FC236}">
              <a16:creationId xmlns:a16="http://schemas.microsoft.com/office/drawing/2014/main" id="{00000000-0008-0000-0800-00008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8" name="Picture 11">
          <a:extLst>
            <a:ext uri="{FF2B5EF4-FFF2-40B4-BE49-F238E27FC236}">
              <a16:creationId xmlns:a16="http://schemas.microsoft.com/office/drawing/2014/main" id="{00000000-0008-0000-0800-00008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89" name="Picture 12">
          <a:extLst>
            <a:ext uri="{FF2B5EF4-FFF2-40B4-BE49-F238E27FC236}">
              <a16:creationId xmlns:a16="http://schemas.microsoft.com/office/drawing/2014/main" id="{00000000-0008-0000-0800-00008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0" name="Picture 13">
          <a:extLst>
            <a:ext uri="{FF2B5EF4-FFF2-40B4-BE49-F238E27FC236}">
              <a16:creationId xmlns:a16="http://schemas.microsoft.com/office/drawing/2014/main" id="{00000000-0008-0000-0800-00008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1" name="Picture 1">
          <a:extLst>
            <a:ext uri="{FF2B5EF4-FFF2-40B4-BE49-F238E27FC236}">
              <a16:creationId xmlns:a16="http://schemas.microsoft.com/office/drawing/2014/main" id="{00000000-0008-0000-0800-00008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2" name="Picture 2">
          <a:extLst>
            <a:ext uri="{FF2B5EF4-FFF2-40B4-BE49-F238E27FC236}">
              <a16:creationId xmlns:a16="http://schemas.microsoft.com/office/drawing/2014/main" id="{00000000-0008-0000-0800-00008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3" name="Picture 3">
          <a:extLst>
            <a:ext uri="{FF2B5EF4-FFF2-40B4-BE49-F238E27FC236}">
              <a16:creationId xmlns:a16="http://schemas.microsoft.com/office/drawing/2014/main" id="{00000000-0008-0000-0800-00008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4" name="Picture 4">
          <a:extLst>
            <a:ext uri="{FF2B5EF4-FFF2-40B4-BE49-F238E27FC236}">
              <a16:creationId xmlns:a16="http://schemas.microsoft.com/office/drawing/2014/main" id="{00000000-0008-0000-0800-00008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5" name="Picture 5">
          <a:extLst>
            <a:ext uri="{FF2B5EF4-FFF2-40B4-BE49-F238E27FC236}">
              <a16:creationId xmlns:a16="http://schemas.microsoft.com/office/drawing/2014/main" id="{00000000-0008-0000-0800-00008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6" name="Picture 6">
          <a:extLst>
            <a:ext uri="{FF2B5EF4-FFF2-40B4-BE49-F238E27FC236}">
              <a16:creationId xmlns:a16="http://schemas.microsoft.com/office/drawing/2014/main" id="{00000000-0008-0000-0800-00008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7" name="Picture 7">
          <a:extLst>
            <a:ext uri="{FF2B5EF4-FFF2-40B4-BE49-F238E27FC236}">
              <a16:creationId xmlns:a16="http://schemas.microsoft.com/office/drawing/2014/main" id="{00000000-0008-0000-0800-00008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8" name="Picture 8">
          <a:extLst>
            <a:ext uri="{FF2B5EF4-FFF2-40B4-BE49-F238E27FC236}">
              <a16:creationId xmlns:a16="http://schemas.microsoft.com/office/drawing/2014/main" id="{00000000-0008-0000-0800-00008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399" name="Picture 9">
          <a:extLst>
            <a:ext uri="{FF2B5EF4-FFF2-40B4-BE49-F238E27FC236}">
              <a16:creationId xmlns:a16="http://schemas.microsoft.com/office/drawing/2014/main" id="{00000000-0008-0000-0800-00008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0" name="Picture 10">
          <a:extLst>
            <a:ext uri="{FF2B5EF4-FFF2-40B4-BE49-F238E27FC236}">
              <a16:creationId xmlns:a16="http://schemas.microsoft.com/office/drawing/2014/main" id="{00000000-0008-0000-0800-00009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1" name="Picture 11">
          <a:extLst>
            <a:ext uri="{FF2B5EF4-FFF2-40B4-BE49-F238E27FC236}">
              <a16:creationId xmlns:a16="http://schemas.microsoft.com/office/drawing/2014/main" id="{00000000-0008-0000-0800-00009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2" name="Picture 12">
          <a:extLst>
            <a:ext uri="{FF2B5EF4-FFF2-40B4-BE49-F238E27FC236}">
              <a16:creationId xmlns:a16="http://schemas.microsoft.com/office/drawing/2014/main" id="{00000000-0008-0000-0800-00009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3" name="Picture 13">
          <a:extLst>
            <a:ext uri="{FF2B5EF4-FFF2-40B4-BE49-F238E27FC236}">
              <a16:creationId xmlns:a16="http://schemas.microsoft.com/office/drawing/2014/main" id="{00000000-0008-0000-0800-00009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4" name="Picture 14">
          <a:extLst>
            <a:ext uri="{FF2B5EF4-FFF2-40B4-BE49-F238E27FC236}">
              <a16:creationId xmlns:a16="http://schemas.microsoft.com/office/drawing/2014/main" id="{00000000-0008-0000-0800-00009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5" name="Picture 1">
          <a:extLst>
            <a:ext uri="{FF2B5EF4-FFF2-40B4-BE49-F238E27FC236}">
              <a16:creationId xmlns:a16="http://schemas.microsoft.com/office/drawing/2014/main" id="{00000000-0008-0000-0800-00009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6" name="Picture 2">
          <a:extLst>
            <a:ext uri="{FF2B5EF4-FFF2-40B4-BE49-F238E27FC236}">
              <a16:creationId xmlns:a16="http://schemas.microsoft.com/office/drawing/2014/main" id="{00000000-0008-0000-0800-00009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7" name="Picture 3">
          <a:extLst>
            <a:ext uri="{FF2B5EF4-FFF2-40B4-BE49-F238E27FC236}">
              <a16:creationId xmlns:a16="http://schemas.microsoft.com/office/drawing/2014/main" id="{00000000-0008-0000-0800-00009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8" name="Picture 4">
          <a:extLst>
            <a:ext uri="{FF2B5EF4-FFF2-40B4-BE49-F238E27FC236}">
              <a16:creationId xmlns:a16="http://schemas.microsoft.com/office/drawing/2014/main" id="{00000000-0008-0000-0800-00009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09" name="Picture 5">
          <a:extLst>
            <a:ext uri="{FF2B5EF4-FFF2-40B4-BE49-F238E27FC236}">
              <a16:creationId xmlns:a16="http://schemas.microsoft.com/office/drawing/2014/main" id="{00000000-0008-0000-0800-00009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10" name="Picture 6">
          <a:extLst>
            <a:ext uri="{FF2B5EF4-FFF2-40B4-BE49-F238E27FC236}">
              <a16:creationId xmlns:a16="http://schemas.microsoft.com/office/drawing/2014/main" id="{00000000-0008-0000-0800-00009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11" name="Picture 7">
          <a:extLst>
            <a:ext uri="{FF2B5EF4-FFF2-40B4-BE49-F238E27FC236}">
              <a16:creationId xmlns:a16="http://schemas.microsoft.com/office/drawing/2014/main" id="{00000000-0008-0000-0800-00009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12" name="Picture 8">
          <a:extLst>
            <a:ext uri="{FF2B5EF4-FFF2-40B4-BE49-F238E27FC236}">
              <a16:creationId xmlns:a16="http://schemas.microsoft.com/office/drawing/2014/main" id="{00000000-0008-0000-0800-00009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13" name="Picture 9">
          <a:extLst>
            <a:ext uri="{FF2B5EF4-FFF2-40B4-BE49-F238E27FC236}">
              <a16:creationId xmlns:a16="http://schemas.microsoft.com/office/drawing/2014/main" id="{00000000-0008-0000-0800-00009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14" name="Picture 10">
          <a:extLst>
            <a:ext uri="{FF2B5EF4-FFF2-40B4-BE49-F238E27FC236}">
              <a16:creationId xmlns:a16="http://schemas.microsoft.com/office/drawing/2014/main" id="{00000000-0008-0000-0800-00009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15" name="Picture 11">
          <a:extLst>
            <a:ext uri="{FF2B5EF4-FFF2-40B4-BE49-F238E27FC236}">
              <a16:creationId xmlns:a16="http://schemas.microsoft.com/office/drawing/2014/main" id="{00000000-0008-0000-0800-00009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16" name="Picture 12">
          <a:extLst>
            <a:ext uri="{FF2B5EF4-FFF2-40B4-BE49-F238E27FC236}">
              <a16:creationId xmlns:a16="http://schemas.microsoft.com/office/drawing/2014/main" id="{00000000-0008-0000-0800-0000A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17" name="Picture 13">
          <a:extLst>
            <a:ext uri="{FF2B5EF4-FFF2-40B4-BE49-F238E27FC236}">
              <a16:creationId xmlns:a16="http://schemas.microsoft.com/office/drawing/2014/main" id="{00000000-0008-0000-0800-0000A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232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19" name="Picture 1">
          <a:extLst>
            <a:ext uri="{FF2B5EF4-FFF2-40B4-BE49-F238E27FC236}">
              <a16:creationId xmlns:a16="http://schemas.microsoft.com/office/drawing/2014/main" id="{00000000-0008-0000-0800-0000A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0" name="Picture 2">
          <a:extLst>
            <a:ext uri="{FF2B5EF4-FFF2-40B4-BE49-F238E27FC236}">
              <a16:creationId xmlns:a16="http://schemas.microsoft.com/office/drawing/2014/main" id="{00000000-0008-0000-0800-0000A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1" name="Picture 3">
          <a:extLst>
            <a:ext uri="{FF2B5EF4-FFF2-40B4-BE49-F238E27FC236}">
              <a16:creationId xmlns:a16="http://schemas.microsoft.com/office/drawing/2014/main" id="{00000000-0008-0000-0800-0000A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2" name="Picture 4">
          <a:extLst>
            <a:ext uri="{FF2B5EF4-FFF2-40B4-BE49-F238E27FC236}">
              <a16:creationId xmlns:a16="http://schemas.microsoft.com/office/drawing/2014/main" id="{00000000-0008-0000-0800-0000A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3" name="Picture 5">
          <a:extLst>
            <a:ext uri="{FF2B5EF4-FFF2-40B4-BE49-F238E27FC236}">
              <a16:creationId xmlns:a16="http://schemas.microsoft.com/office/drawing/2014/main" id="{00000000-0008-0000-0800-0000A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4" name="Picture 6">
          <a:extLst>
            <a:ext uri="{FF2B5EF4-FFF2-40B4-BE49-F238E27FC236}">
              <a16:creationId xmlns:a16="http://schemas.microsoft.com/office/drawing/2014/main" id="{00000000-0008-0000-0800-0000A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5" name="Picture 7">
          <a:extLst>
            <a:ext uri="{FF2B5EF4-FFF2-40B4-BE49-F238E27FC236}">
              <a16:creationId xmlns:a16="http://schemas.microsoft.com/office/drawing/2014/main" id="{00000000-0008-0000-0800-0000A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6" name="Picture 8">
          <a:extLst>
            <a:ext uri="{FF2B5EF4-FFF2-40B4-BE49-F238E27FC236}">
              <a16:creationId xmlns:a16="http://schemas.microsoft.com/office/drawing/2014/main" id="{00000000-0008-0000-0800-0000A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7" name="Picture 9">
          <a:extLst>
            <a:ext uri="{FF2B5EF4-FFF2-40B4-BE49-F238E27FC236}">
              <a16:creationId xmlns:a16="http://schemas.microsoft.com/office/drawing/2014/main" id="{00000000-0008-0000-0800-0000A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8" name="Picture 10">
          <a:extLst>
            <a:ext uri="{FF2B5EF4-FFF2-40B4-BE49-F238E27FC236}">
              <a16:creationId xmlns:a16="http://schemas.microsoft.com/office/drawing/2014/main" id="{00000000-0008-0000-0800-0000A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29" name="Picture 11">
          <a:extLst>
            <a:ext uri="{FF2B5EF4-FFF2-40B4-BE49-F238E27FC236}">
              <a16:creationId xmlns:a16="http://schemas.microsoft.com/office/drawing/2014/main" id="{00000000-0008-0000-0800-0000A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0" name="Picture 12">
          <a:extLst>
            <a:ext uri="{FF2B5EF4-FFF2-40B4-BE49-F238E27FC236}">
              <a16:creationId xmlns:a16="http://schemas.microsoft.com/office/drawing/2014/main" id="{00000000-0008-0000-0800-0000A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1" name="Picture 13">
          <a:extLst>
            <a:ext uri="{FF2B5EF4-FFF2-40B4-BE49-F238E27FC236}">
              <a16:creationId xmlns:a16="http://schemas.microsoft.com/office/drawing/2014/main" id="{00000000-0008-0000-0800-0000A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2" name="Picture 14">
          <a:extLst>
            <a:ext uri="{FF2B5EF4-FFF2-40B4-BE49-F238E27FC236}">
              <a16:creationId xmlns:a16="http://schemas.microsoft.com/office/drawing/2014/main" id="{00000000-0008-0000-0800-0000B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423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3" name="Picture 1">
          <a:extLst>
            <a:ext uri="{FF2B5EF4-FFF2-40B4-BE49-F238E27FC236}">
              <a16:creationId xmlns:a16="http://schemas.microsoft.com/office/drawing/2014/main" id="{00000000-0008-0000-0800-0000B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4" name="Picture 2">
          <a:extLst>
            <a:ext uri="{FF2B5EF4-FFF2-40B4-BE49-F238E27FC236}">
              <a16:creationId xmlns:a16="http://schemas.microsoft.com/office/drawing/2014/main" id="{00000000-0008-0000-0800-0000B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5" name="Picture 3">
          <a:extLst>
            <a:ext uri="{FF2B5EF4-FFF2-40B4-BE49-F238E27FC236}">
              <a16:creationId xmlns:a16="http://schemas.microsoft.com/office/drawing/2014/main" id="{00000000-0008-0000-0800-0000B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6" name="Picture 4">
          <a:extLst>
            <a:ext uri="{FF2B5EF4-FFF2-40B4-BE49-F238E27FC236}">
              <a16:creationId xmlns:a16="http://schemas.microsoft.com/office/drawing/2014/main" id="{00000000-0008-0000-0800-0000B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7" name="Picture 5">
          <a:extLst>
            <a:ext uri="{FF2B5EF4-FFF2-40B4-BE49-F238E27FC236}">
              <a16:creationId xmlns:a16="http://schemas.microsoft.com/office/drawing/2014/main" id="{00000000-0008-0000-0800-0000B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8" name="Picture 6">
          <a:extLst>
            <a:ext uri="{FF2B5EF4-FFF2-40B4-BE49-F238E27FC236}">
              <a16:creationId xmlns:a16="http://schemas.microsoft.com/office/drawing/2014/main" id="{00000000-0008-0000-0800-0000B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39" name="Picture 7">
          <a:extLst>
            <a:ext uri="{FF2B5EF4-FFF2-40B4-BE49-F238E27FC236}">
              <a16:creationId xmlns:a16="http://schemas.microsoft.com/office/drawing/2014/main" id="{00000000-0008-0000-08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40" name="Picture 8">
          <a:extLst>
            <a:ext uri="{FF2B5EF4-FFF2-40B4-BE49-F238E27FC236}">
              <a16:creationId xmlns:a16="http://schemas.microsoft.com/office/drawing/2014/main" id="{00000000-0008-0000-0800-0000B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41" name="Picture 9">
          <a:extLst>
            <a:ext uri="{FF2B5EF4-FFF2-40B4-BE49-F238E27FC236}">
              <a16:creationId xmlns:a16="http://schemas.microsoft.com/office/drawing/2014/main" id="{00000000-0008-0000-08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42" name="Picture 10">
          <a:extLst>
            <a:ext uri="{FF2B5EF4-FFF2-40B4-BE49-F238E27FC236}">
              <a16:creationId xmlns:a16="http://schemas.microsoft.com/office/drawing/2014/main" id="{00000000-0008-0000-0800-0000B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43" name="Picture 11">
          <a:extLst>
            <a:ext uri="{FF2B5EF4-FFF2-40B4-BE49-F238E27FC236}">
              <a16:creationId xmlns:a16="http://schemas.microsoft.com/office/drawing/2014/main" id="{00000000-0008-0000-08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44" name="Picture 12">
          <a:extLst>
            <a:ext uri="{FF2B5EF4-FFF2-40B4-BE49-F238E27FC236}">
              <a16:creationId xmlns:a16="http://schemas.microsoft.com/office/drawing/2014/main" id="{00000000-0008-0000-0800-0000B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613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47" name="Picture 1">
          <a:extLst>
            <a:ext uri="{FF2B5EF4-FFF2-40B4-BE49-F238E27FC236}">
              <a16:creationId xmlns:a16="http://schemas.microsoft.com/office/drawing/2014/main" id="{00000000-0008-0000-0800-0000B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48" name="Picture 2">
          <a:extLst>
            <a:ext uri="{FF2B5EF4-FFF2-40B4-BE49-F238E27FC236}">
              <a16:creationId xmlns:a16="http://schemas.microsoft.com/office/drawing/2014/main" id="{00000000-0008-0000-08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49" name="Picture 3">
          <a:extLst>
            <a:ext uri="{FF2B5EF4-FFF2-40B4-BE49-F238E27FC236}">
              <a16:creationId xmlns:a16="http://schemas.microsoft.com/office/drawing/2014/main" id="{00000000-0008-0000-0800-0000C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0" name="Picture 4">
          <a:extLst>
            <a:ext uri="{FF2B5EF4-FFF2-40B4-BE49-F238E27FC236}">
              <a16:creationId xmlns:a16="http://schemas.microsoft.com/office/drawing/2014/main" id="{00000000-0008-0000-08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1" name="Picture 5">
          <a:extLst>
            <a:ext uri="{FF2B5EF4-FFF2-40B4-BE49-F238E27FC236}">
              <a16:creationId xmlns:a16="http://schemas.microsoft.com/office/drawing/2014/main" id="{00000000-0008-0000-0800-0000C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2" name="Picture 6">
          <a:extLst>
            <a:ext uri="{FF2B5EF4-FFF2-40B4-BE49-F238E27FC236}">
              <a16:creationId xmlns:a16="http://schemas.microsoft.com/office/drawing/2014/main" id="{00000000-0008-0000-08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3" name="Picture 7">
          <a:extLst>
            <a:ext uri="{FF2B5EF4-FFF2-40B4-BE49-F238E27FC236}">
              <a16:creationId xmlns:a16="http://schemas.microsoft.com/office/drawing/2014/main" id="{00000000-0008-0000-0800-0000C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4" name="Picture 8">
          <a:extLst>
            <a:ext uri="{FF2B5EF4-FFF2-40B4-BE49-F238E27FC236}">
              <a16:creationId xmlns:a16="http://schemas.microsoft.com/office/drawing/2014/main" id="{00000000-0008-0000-08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5" name="Picture 9">
          <a:extLst>
            <a:ext uri="{FF2B5EF4-FFF2-40B4-BE49-F238E27FC236}">
              <a16:creationId xmlns:a16="http://schemas.microsoft.com/office/drawing/2014/main" id="{00000000-0008-0000-0800-0000C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6" name="Picture 10">
          <a:extLst>
            <a:ext uri="{FF2B5EF4-FFF2-40B4-BE49-F238E27FC236}">
              <a16:creationId xmlns:a16="http://schemas.microsoft.com/office/drawing/2014/main" id="{00000000-0008-0000-0800-0000C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7" name="Picture 11">
          <a:extLst>
            <a:ext uri="{FF2B5EF4-FFF2-40B4-BE49-F238E27FC236}">
              <a16:creationId xmlns:a16="http://schemas.microsoft.com/office/drawing/2014/main" id="{00000000-0008-0000-0800-0000C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8" name="Picture 12">
          <a:extLst>
            <a:ext uri="{FF2B5EF4-FFF2-40B4-BE49-F238E27FC236}">
              <a16:creationId xmlns:a16="http://schemas.microsoft.com/office/drawing/2014/main" id="{00000000-0008-0000-0800-0000C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59" name="Picture 13">
          <a:extLst>
            <a:ext uri="{FF2B5EF4-FFF2-40B4-BE49-F238E27FC236}">
              <a16:creationId xmlns:a16="http://schemas.microsoft.com/office/drawing/2014/main" id="{00000000-0008-0000-0800-0000C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0" name="Picture 14">
          <a:extLst>
            <a:ext uri="{FF2B5EF4-FFF2-40B4-BE49-F238E27FC236}">
              <a16:creationId xmlns:a16="http://schemas.microsoft.com/office/drawing/2014/main" id="{00000000-0008-0000-0800-0000C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804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1" name="Picture 1">
          <a:extLst>
            <a:ext uri="{FF2B5EF4-FFF2-40B4-BE49-F238E27FC236}">
              <a16:creationId xmlns:a16="http://schemas.microsoft.com/office/drawing/2014/main" id="{00000000-0008-0000-0800-0000C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2" name="Picture 2">
          <a:extLst>
            <a:ext uri="{FF2B5EF4-FFF2-40B4-BE49-F238E27FC236}">
              <a16:creationId xmlns:a16="http://schemas.microsoft.com/office/drawing/2014/main" id="{00000000-0008-0000-0800-0000C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3" name="Picture 3">
          <a:extLst>
            <a:ext uri="{FF2B5EF4-FFF2-40B4-BE49-F238E27FC236}">
              <a16:creationId xmlns:a16="http://schemas.microsoft.com/office/drawing/2014/main" id="{00000000-0008-0000-0800-0000C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4" name="Picture 4">
          <a:extLst>
            <a:ext uri="{FF2B5EF4-FFF2-40B4-BE49-F238E27FC236}">
              <a16:creationId xmlns:a16="http://schemas.microsoft.com/office/drawing/2014/main" id="{00000000-0008-0000-0800-0000D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5" name="Picture 5">
          <a:extLst>
            <a:ext uri="{FF2B5EF4-FFF2-40B4-BE49-F238E27FC236}">
              <a16:creationId xmlns:a16="http://schemas.microsoft.com/office/drawing/2014/main" id="{00000000-0008-0000-0800-0000D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6" name="Picture 6">
          <a:extLst>
            <a:ext uri="{FF2B5EF4-FFF2-40B4-BE49-F238E27FC236}">
              <a16:creationId xmlns:a16="http://schemas.microsoft.com/office/drawing/2014/main" id="{00000000-0008-0000-0800-0000D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7" name="Picture 7">
          <a:extLst>
            <a:ext uri="{FF2B5EF4-FFF2-40B4-BE49-F238E27FC236}">
              <a16:creationId xmlns:a16="http://schemas.microsoft.com/office/drawing/2014/main" id="{00000000-0008-0000-0800-0000D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8" name="Picture 8">
          <a:extLst>
            <a:ext uri="{FF2B5EF4-FFF2-40B4-BE49-F238E27FC236}">
              <a16:creationId xmlns:a16="http://schemas.microsoft.com/office/drawing/2014/main" id="{00000000-0008-0000-0800-0000D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69" name="Picture 9">
          <a:extLst>
            <a:ext uri="{FF2B5EF4-FFF2-40B4-BE49-F238E27FC236}">
              <a16:creationId xmlns:a16="http://schemas.microsoft.com/office/drawing/2014/main" id="{00000000-0008-0000-0800-0000D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0" name="Picture 10">
          <a:extLst>
            <a:ext uri="{FF2B5EF4-FFF2-40B4-BE49-F238E27FC236}">
              <a16:creationId xmlns:a16="http://schemas.microsoft.com/office/drawing/2014/main" id="{00000000-0008-0000-0800-0000D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1" name="Picture 11">
          <a:extLst>
            <a:ext uri="{FF2B5EF4-FFF2-40B4-BE49-F238E27FC236}">
              <a16:creationId xmlns:a16="http://schemas.microsoft.com/office/drawing/2014/main" id="{00000000-0008-0000-0800-0000D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2" name="Picture 12">
          <a:extLst>
            <a:ext uri="{FF2B5EF4-FFF2-40B4-BE49-F238E27FC236}">
              <a16:creationId xmlns:a16="http://schemas.microsoft.com/office/drawing/2014/main" id="{00000000-0008-0000-0800-0000D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3" name="Picture 13">
          <a:extLst>
            <a:ext uri="{FF2B5EF4-FFF2-40B4-BE49-F238E27FC236}">
              <a16:creationId xmlns:a16="http://schemas.microsoft.com/office/drawing/2014/main" id="{00000000-0008-0000-0800-0000D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4" name="Picture 14">
          <a:extLst>
            <a:ext uri="{FF2B5EF4-FFF2-40B4-BE49-F238E27FC236}">
              <a16:creationId xmlns:a16="http://schemas.microsoft.com/office/drawing/2014/main" id="{00000000-0008-0000-0800-0000D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3994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5" name="Picture 1">
          <a:extLst>
            <a:ext uri="{FF2B5EF4-FFF2-40B4-BE49-F238E27FC236}">
              <a16:creationId xmlns:a16="http://schemas.microsoft.com/office/drawing/2014/main" id="{00000000-0008-0000-0800-0000D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6" name="Picture 2">
          <a:extLst>
            <a:ext uri="{FF2B5EF4-FFF2-40B4-BE49-F238E27FC236}">
              <a16:creationId xmlns:a16="http://schemas.microsoft.com/office/drawing/2014/main" id="{00000000-0008-0000-0800-0000D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7" name="Picture 3">
          <a:extLst>
            <a:ext uri="{FF2B5EF4-FFF2-40B4-BE49-F238E27FC236}">
              <a16:creationId xmlns:a16="http://schemas.microsoft.com/office/drawing/2014/main" id="{00000000-0008-0000-0800-0000D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8" name="Picture 4">
          <a:extLst>
            <a:ext uri="{FF2B5EF4-FFF2-40B4-BE49-F238E27FC236}">
              <a16:creationId xmlns:a16="http://schemas.microsoft.com/office/drawing/2014/main" id="{00000000-0008-0000-0800-0000D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79" name="Picture 5">
          <a:extLst>
            <a:ext uri="{FF2B5EF4-FFF2-40B4-BE49-F238E27FC236}">
              <a16:creationId xmlns:a16="http://schemas.microsoft.com/office/drawing/2014/main" id="{00000000-0008-0000-0800-0000D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0" name="Picture 6">
          <a:extLst>
            <a:ext uri="{FF2B5EF4-FFF2-40B4-BE49-F238E27FC236}">
              <a16:creationId xmlns:a16="http://schemas.microsoft.com/office/drawing/2014/main" id="{00000000-0008-0000-0800-0000E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1" name="Picture 7">
          <a:extLst>
            <a:ext uri="{FF2B5EF4-FFF2-40B4-BE49-F238E27FC236}">
              <a16:creationId xmlns:a16="http://schemas.microsoft.com/office/drawing/2014/main" id="{00000000-0008-0000-0800-0000E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2" name="Picture 8">
          <a:extLst>
            <a:ext uri="{FF2B5EF4-FFF2-40B4-BE49-F238E27FC236}">
              <a16:creationId xmlns:a16="http://schemas.microsoft.com/office/drawing/2014/main" id="{00000000-0008-0000-0800-0000E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3" name="Picture 9">
          <a:extLst>
            <a:ext uri="{FF2B5EF4-FFF2-40B4-BE49-F238E27FC236}">
              <a16:creationId xmlns:a16="http://schemas.microsoft.com/office/drawing/2014/main" id="{00000000-0008-0000-0800-0000E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4" name="Picture 10">
          <a:extLst>
            <a:ext uri="{FF2B5EF4-FFF2-40B4-BE49-F238E27FC236}">
              <a16:creationId xmlns:a16="http://schemas.microsoft.com/office/drawing/2014/main" id="{00000000-0008-0000-0800-0000E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5" name="Picture 11">
          <a:extLst>
            <a:ext uri="{FF2B5EF4-FFF2-40B4-BE49-F238E27FC236}">
              <a16:creationId xmlns:a16="http://schemas.microsoft.com/office/drawing/2014/main" id="{00000000-0008-0000-0800-0000E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6" name="Picture 12">
          <a:extLst>
            <a:ext uri="{FF2B5EF4-FFF2-40B4-BE49-F238E27FC236}">
              <a16:creationId xmlns:a16="http://schemas.microsoft.com/office/drawing/2014/main" id="{00000000-0008-0000-0800-0000E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7" name="Picture 13">
          <a:extLst>
            <a:ext uri="{FF2B5EF4-FFF2-40B4-BE49-F238E27FC236}">
              <a16:creationId xmlns:a16="http://schemas.microsoft.com/office/drawing/2014/main" id="{00000000-0008-0000-0800-0000E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8" name="Picture 14">
          <a:extLst>
            <a:ext uri="{FF2B5EF4-FFF2-40B4-BE49-F238E27FC236}">
              <a16:creationId xmlns:a16="http://schemas.microsoft.com/office/drawing/2014/main" id="{00000000-0008-0000-0800-0000E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185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89" name="Picture 1">
          <a:extLst>
            <a:ext uri="{FF2B5EF4-FFF2-40B4-BE49-F238E27FC236}">
              <a16:creationId xmlns:a16="http://schemas.microsoft.com/office/drawing/2014/main" id="{00000000-0008-0000-0800-0000E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0" name="Picture 2">
          <a:extLst>
            <a:ext uri="{FF2B5EF4-FFF2-40B4-BE49-F238E27FC236}">
              <a16:creationId xmlns:a16="http://schemas.microsoft.com/office/drawing/2014/main" id="{00000000-0008-0000-0800-0000E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1" name="Picture 3">
          <a:extLst>
            <a:ext uri="{FF2B5EF4-FFF2-40B4-BE49-F238E27FC236}">
              <a16:creationId xmlns:a16="http://schemas.microsoft.com/office/drawing/2014/main" id="{00000000-0008-0000-0800-0000E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2" name="Picture 4">
          <a:extLst>
            <a:ext uri="{FF2B5EF4-FFF2-40B4-BE49-F238E27FC236}">
              <a16:creationId xmlns:a16="http://schemas.microsoft.com/office/drawing/2014/main" id="{00000000-0008-0000-0800-0000E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3" name="Picture 5">
          <a:extLst>
            <a:ext uri="{FF2B5EF4-FFF2-40B4-BE49-F238E27FC236}">
              <a16:creationId xmlns:a16="http://schemas.microsoft.com/office/drawing/2014/main" id="{00000000-0008-0000-0800-0000E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4" name="Picture 6">
          <a:extLst>
            <a:ext uri="{FF2B5EF4-FFF2-40B4-BE49-F238E27FC236}">
              <a16:creationId xmlns:a16="http://schemas.microsoft.com/office/drawing/2014/main" id="{00000000-0008-0000-0800-0000E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5" name="Picture 7">
          <a:extLst>
            <a:ext uri="{FF2B5EF4-FFF2-40B4-BE49-F238E27FC236}">
              <a16:creationId xmlns:a16="http://schemas.microsoft.com/office/drawing/2014/main" id="{00000000-0008-0000-0800-0000E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6" name="Picture 8">
          <a:extLst>
            <a:ext uri="{FF2B5EF4-FFF2-40B4-BE49-F238E27FC236}">
              <a16:creationId xmlns:a16="http://schemas.microsoft.com/office/drawing/2014/main" id="{00000000-0008-0000-0800-0000F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7" name="Picture 9">
          <a:extLst>
            <a:ext uri="{FF2B5EF4-FFF2-40B4-BE49-F238E27FC236}">
              <a16:creationId xmlns:a16="http://schemas.microsoft.com/office/drawing/2014/main" id="{00000000-0008-0000-0800-0000F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8" name="Picture 10">
          <a:extLst>
            <a:ext uri="{FF2B5EF4-FFF2-40B4-BE49-F238E27FC236}">
              <a16:creationId xmlns:a16="http://schemas.microsoft.com/office/drawing/2014/main" id="{00000000-0008-0000-0800-0000F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499" name="Picture 11">
          <a:extLst>
            <a:ext uri="{FF2B5EF4-FFF2-40B4-BE49-F238E27FC236}">
              <a16:creationId xmlns:a16="http://schemas.microsoft.com/office/drawing/2014/main" id="{00000000-0008-0000-0800-0000F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0" name="Picture 12">
          <a:extLst>
            <a:ext uri="{FF2B5EF4-FFF2-40B4-BE49-F238E27FC236}">
              <a16:creationId xmlns:a16="http://schemas.microsoft.com/office/drawing/2014/main" id="{00000000-0008-0000-0800-0000F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1" name="Picture 13">
          <a:extLst>
            <a:ext uri="{FF2B5EF4-FFF2-40B4-BE49-F238E27FC236}">
              <a16:creationId xmlns:a16="http://schemas.microsoft.com/office/drawing/2014/main" id="{00000000-0008-0000-0800-0000F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2" name="Picture 14">
          <a:extLst>
            <a:ext uri="{FF2B5EF4-FFF2-40B4-BE49-F238E27FC236}">
              <a16:creationId xmlns:a16="http://schemas.microsoft.com/office/drawing/2014/main" id="{00000000-0008-0000-0800-0000F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3757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3" name="Picture 1">
          <a:extLst>
            <a:ext uri="{FF2B5EF4-FFF2-40B4-BE49-F238E27FC236}">
              <a16:creationId xmlns:a16="http://schemas.microsoft.com/office/drawing/2014/main" id="{00000000-0008-0000-0800-0000F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4" name="Picture 2">
          <a:extLst>
            <a:ext uri="{FF2B5EF4-FFF2-40B4-BE49-F238E27FC236}">
              <a16:creationId xmlns:a16="http://schemas.microsoft.com/office/drawing/2014/main" id="{00000000-0008-0000-0800-0000F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5" name="Picture 3">
          <a:extLst>
            <a:ext uri="{FF2B5EF4-FFF2-40B4-BE49-F238E27FC236}">
              <a16:creationId xmlns:a16="http://schemas.microsoft.com/office/drawing/2014/main" id="{00000000-0008-0000-0800-0000F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6" name="Picture 4">
          <a:extLst>
            <a:ext uri="{FF2B5EF4-FFF2-40B4-BE49-F238E27FC236}">
              <a16:creationId xmlns:a16="http://schemas.microsoft.com/office/drawing/2014/main" id="{00000000-0008-0000-0800-0000F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7" name="Picture 5">
          <a:extLst>
            <a:ext uri="{FF2B5EF4-FFF2-40B4-BE49-F238E27FC236}">
              <a16:creationId xmlns:a16="http://schemas.microsoft.com/office/drawing/2014/main" id="{00000000-0008-0000-0800-0000F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8" name="Picture 6">
          <a:extLst>
            <a:ext uri="{FF2B5EF4-FFF2-40B4-BE49-F238E27FC236}">
              <a16:creationId xmlns:a16="http://schemas.microsoft.com/office/drawing/2014/main" id="{00000000-0008-0000-0800-0000F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09" name="Picture 7">
          <a:extLst>
            <a:ext uri="{FF2B5EF4-FFF2-40B4-BE49-F238E27FC236}">
              <a16:creationId xmlns:a16="http://schemas.microsoft.com/office/drawing/2014/main" id="{00000000-0008-0000-08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0" name="Picture 8">
          <a:extLst>
            <a:ext uri="{FF2B5EF4-FFF2-40B4-BE49-F238E27FC236}">
              <a16:creationId xmlns:a16="http://schemas.microsoft.com/office/drawing/2014/main" id="{00000000-0008-0000-0800-0000F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1" name="Picture 9">
          <a:extLst>
            <a:ext uri="{FF2B5EF4-FFF2-40B4-BE49-F238E27FC236}">
              <a16:creationId xmlns:a16="http://schemas.microsoft.com/office/drawing/2014/main" id="{00000000-0008-0000-08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2" name="Picture 10">
          <a:extLst>
            <a:ext uri="{FF2B5EF4-FFF2-40B4-BE49-F238E27FC236}">
              <a16:creationId xmlns:a16="http://schemas.microsoft.com/office/drawing/2014/main" id="{00000000-0008-0000-0800-00000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3" name="Picture 11">
          <a:extLst>
            <a:ext uri="{FF2B5EF4-FFF2-40B4-BE49-F238E27FC236}">
              <a16:creationId xmlns:a16="http://schemas.microsoft.com/office/drawing/2014/main" id="{00000000-0008-0000-08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4" name="Picture 12">
          <a:extLst>
            <a:ext uri="{FF2B5EF4-FFF2-40B4-BE49-F238E27FC236}">
              <a16:creationId xmlns:a16="http://schemas.microsoft.com/office/drawing/2014/main" id="{00000000-0008-0000-0800-00000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5" name="Picture 13">
          <a:extLst>
            <a:ext uri="{FF2B5EF4-FFF2-40B4-BE49-F238E27FC236}">
              <a16:creationId xmlns:a16="http://schemas.microsoft.com/office/drawing/2014/main" id="{00000000-0008-0000-08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6" name="Picture 14">
          <a:extLst>
            <a:ext uri="{FF2B5EF4-FFF2-40B4-BE49-F238E27FC236}">
              <a16:creationId xmlns:a16="http://schemas.microsoft.com/office/drawing/2014/main" id="{00000000-0008-0000-0800-00000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5662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7" name="Picture 1">
          <a:extLst>
            <a:ext uri="{FF2B5EF4-FFF2-40B4-BE49-F238E27FC236}">
              <a16:creationId xmlns:a16="http://schemas.microsoft.com/office/drawing/2014/main" id="{00000000-0008-0000-0800-00000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8" name="Picture 2">
          <a:extLst>
            <a:ext uri="{FF2B5EF4-FFF2-40B4-BE49-F238E27FC236}">
              <a16:creationId xmlns:a16="http://schemas.microsoft.com/office/drawing/2014/main" id="{00000000-0008-0000-0800-00000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19" name="Picture 3">
          <a:extLst>
            <a:ext uri="{FF2B5EF4-FFF2-40B4-BE49-F238E27FC236}">
              <a16:creationId xmlns:a16="http://schemas.microsoft.com/office/drawing/2014/main" id="{00000000-0008-0000-0800-00000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0" name="Picture 4">
          <a:extLst>
            <a:ext uri="{FF2B5EF4-FFF2-40B4-BE49-F238E27FC236}">
              <a16:creationId xmlns:a16="http://schemas.microsoft.com/office/drawing/2014/main" id="{00000000-0008-0000-0800-00000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1" name="Picture 5">
          <a:extLst>
            <a:ext uri="{FF2B5EF4-FFF2-40B4-BE49-F238E27FC236}">
              <a16:creationId xmlns:a16="http://schemas.microsoft.com/office/drawing/2014/main" id="{00000000-0008-0000-0800-00000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2" name="Picture 6">
          <a:extLst>
            <a:ext uri="{FF2B5EF4-FFF2-40B4-BE49-F238E27FC236}">
              <a16:creationId xmlns:a16="http://schemas.microsoft.com/office/drawing/2014/main" id="{00000000-0008-0000-0800-00000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3" name="Picture 7">
          <a:extLst>
            <a:ext uri="{FF2B5EF4-FFF2-40B4-BE49-F238E27FC236}">
              <a16:creationId xmlns:a16="http://schemas.microsoft.com/office/drawing/2014/main" id="{00000000-0008-0000-0800-00000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4" name="Picture 8">
          <a:extLst>
            <a:ext uri="{FF2B5EF4-FFF2-40B4-BE49-F238E27FC236}">
              <a16:creationId xmlns:a16="http://schemas.microsoft.com/office/drawing/2014/main" id="{00000000-0008-0000-0800-00000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5" name="Picture 9">
          <a:extLst>
            <a:ext uri="{FF2B5EF4-FFF2-40B4-BE49-F238E27FC236}">
              <a16:creationId xmlns:a16="http://schemas.microsoft.com/office/drawing/2014/main" id="{00000000-0008-0000-0800-00000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6" name="Picture 10">
          <a:extLst>
            <a:ext uri="{FF2B5EF4-FFF2-40B4-BE49-F238E27FC236}">
              <a16:creationId xmlns:a16="http://schemas.microsoft.com/office/drawing/2014/main" id="{00000000-0008-0000-0800-00000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7" name="Picture 11">
          <a:extLst>
            <a:ext uri="{FF2B5EF4-FFF2-40B4-BE49-F238E27FC236}">
              <a16:creationId xmlns:a16="http://schemas.microsoft.com/office/drawing/2014/main" id="{00000000-0008-0000-0800-00000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8" name="Picture 12">
          <a:extLst>
            <a:ext uri="{FF2B5EF4-FFF2-40B4-BE49-F238E27FC236}">
              <a16:creationId xmlns:a16="http://schemas.microsoft.com/office/drawing/2014/main" id="{00000000-0008-0000-0800-00001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29" name="Picture 13">
          <a:extLst>
            <a:ext uri="{FF2B5EF4-FFF2-40B4-BE49-F238E27FC236}">
              <a16:creationId xmlns:a16="http://schemas.microsoft.com/office/drawing/2014/main" id="{00000000-0008-0000-0800-00001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0" name="Picture 14">
          <a:extLst>
            <a:ext uri="{FF2B5EF4-FFF2-40B4-BE49-F238E27FC236}">
              <a16:creationId xmlns:a16="http://schemas.microsoft.com/office/drawing/2014/main" id="{00000000-0008-0000-0800-00001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72815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1" name="Picture 1">
          <a:extLst>
            <a:ext uri="{FF2B5EF4-FFF2-40B4-BE49-F238E27FC236}">
              <a16:creationId xmlns:a16="http://schemas.microsoft.com/office/drawing/2014/main" id="{00000000-0008-0000-0800-00001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2" name="Picture 2">
          <a:extLst>
            <a:ext uri="{FF2B5EF4-FFF2-40B4-BE49-F238E27FC236}">
              <a16:creationId xmlns:a16="http://schemas.microsoft.com/office/drawing/2014/main" id="{00000000-0008-0000-0800-00001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3" name="Picture 3">
          <a:extLst>
            <a:ext uri="{FF2B5EF4-FFF2-40B4-BE49-F238E27FC236}">
              <a16:creationId xmlns:a16="http://schemas.microsoft.com/office/drawing/2014/main" id="{00000000-0008-0000-0800-00001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4" name="Picture 4">
          <a:extLst>
            <a:ext uri="{FF2B5EF4-FFF2-40B4-BE49-F238E27FC236}">
              <a16:creationId xmlns:a16="http://schemas.microsoft.com/office/drawing/2014/main" id="{00000000-0008-0000-0800-00001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5" name="Picture 5">
          <a:extLst>
            <a:ext uri="{FF2B5EF4-FFF2-40B4-BE49-F238E27FC236}">
              <a16:creationId xmlns:a16="http://schemas.microsoft.com/office/drawing/2014/main" id="{00000000-0008-0000-0800-00001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6" name="Picture 6">
          <a:extLst>
            <a:ext uri="{FF2B5EF4-FFF2-40B4-BE49-F238E27FC236}">
              <a16:creationId xmlns:a16="http://schemas.microsoft.com/office/drawing/2014/main" id="{00000000-0008-0000-0800-00001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7" name="Picture 7">
          <a:extLst>
            <a:ext uri="{FF2B5EF4-FFF2-40B4-BE49-F238E27FC236}">
              <a16:creationId xmlns:a16="http://schemas.microsoft.com/office/drawing/2014/main" id="{00000000-0008-0000-0800-00001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8" name="Picture 8">
          <a:extLst>
            <a:ext uri="{FF2B5EF4-FFF2-40B4-BE49-F238E27FC236}">
              <a16:creationId xmlns:a16="http://schemas.microsoft.com/office/drawing/2014/main" id="{00000000-0008-0000-0800-00001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39" name="Picture 9">
          <a:extLst>
            <a:ext uri="{FF2B5EF4-FFF2-40B4-BE49-F238E27FC236}">
              <a16:creationId xmlns:a16="http://schemas.microsoft.com/office/drawing/2014/main" id="{00000000-0008-0000-0800-00001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0" name="Picture 10">
          <a:extLst>
            <a:ext uri="{FF2B5EF4-FFF2-40B4-BE49-F238E27FC236}">
              <a16:creationId xmlns:a16="http://schemas.microsoft.com/office/drawing/2014/main" id="{00000000-0008-0000-0800-00001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1" name="Picture 11">
          <a:extLst>
            <a:ext uri="{FF2B5EF4-FFF2-40B4-BE49-F238E27FC236}">
              <a16:creationId xmlns:a16="http://schemas.microsoft.com/office/drawing/2014/main" id="{00000000-0008-0000-0800-00001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2" name="Picture 12">
          <a:extLst>
            <a:ext uri="{FF2B5EF4-FFF2-40B4-BE49-F238E27FC236}">
              <a16:creationId xmlns:a16="http://schemas.microsoft.com/office/drawing/2014/main" id="{00000000-0008-0000-0800-00001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3" name="Picture 13">
          <a:extLst>
            <a:ext uri="{FF2B5EF4-FFF2-40B4-BE49-F238E27FC236}">
              <a16:creationId xmlns:a16="http://schemas.microsoft.com/office/drawing/2014/main" id="{00000000-0008-0000-0800-00001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4" name="Picture 14">
          <a:extLst>
            <a:ext uri="{FF2B5EF4-FFF2-40B4-BE49-F238E27FC236}">
              <a16:creationId xmlns:a16="http://schemas.microsoft.com/office/drawing/2014/main" id="{00000000-0008-0000-0800-00002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489007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5" name="Picture 1">
          <a:extLst>
            <a:ext uri="{FF2B5EF4-FFF2-40B4-BE49-F238E27FC236}">
              <a16:creationId xmlns:a16="http://schemas.microsoft.com/office/drawing/2014/main" id="{00000000-0008-0000-0800-00002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6" name="Picture 2">
          <a:extLst>
            <a:ext uri="{FF2B5EF4-FFF2-40B4-BE49-F238E27FC236}">
              <a16:creationId xmlns:a16="http://schemas.microsoft.com/office/drawing/2014/main" id="{00000000-0008-0000-0800-00002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7" name="Picture 3">
          <a:extLst>
            <a:ext uri="{FF2B5EF4-FFF2-40B4-BE49-F238E27FC236}">
              <a16:creationId xmlns:a16="http://schemas.microsoft.com/office/drawing/2014/main" id="{00000000-0008-0000-0800-00002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8" name="Picture 4">
          <a:extLst>
            <a:ext uri="{FF2B5EF4-FFF2-40B4-BE49-F238E27FC236}">
              <a16:creationId xmlns:a16="http://schemas.microsoft.com/office/drawing/2014/main" id="{00000000-0008-0000-0800-00002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49" name="Picture 5">
          <a:extLst>
            <a:ext uri="{FF2B5EF4-FFF2-40B4-BE49-F238E27FC236}">
              <a16:creationId xmlns:a16="http://schemas.microsoft.com/office/drawing/2014/main" id="{00000000-0008-0000-0800-00002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50" name="Picture 6">
          <a:extLst>
            <a:ext uri="{FF2B5EF4-FFF2-40B4-BE49-F238E27FC236}">
              <a16:creationId xmlns:a16="http://schemas.microsoft.com/office/drawing/2014/main" id="{00000000-0008-0000-0800-00002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51" name="Picture 7">
          <a:extLst>
            <a:ext uri="{FF2B5EF4-FFF2-40B4-BE49-F238E27FC236}">
              <a16:creationId xmlns:a16="http://schemas.microsoft.com/office/drawing/2014/main" id="{00000000-0008-0000-0800-00002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52" name="Picture 8">
          <a:extLst>
            <a:ext uri="{FF2B5EF4-FFF2-40B4-BE49-F238E27FC236}">
              <a16:creationId xmlns:a16="http://schemas.microsoft.com/office/drawing/2014/main" id="{00000000-0008-0000-0800-00002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53" name="Picture 9">
          <a:extLst>
            <a:ext uri="{FF2B5EF4-FFF2-40B4-BE49-F238E27FC236}">
              <a16:creationId xmlns:a16="http://schemas.microsoft.com/office/drawing/2014/main" id="{00000000-0008-0000-0800-00002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54" name="Picture 10">
          <a:extLst>
            <a:ext uri="{FF2B5EF4-FFF2-40B4-BE49-F238E27FC236}">
              <a16:creationId xmlns:a16="http://schemas.microsoft.com/office/drawing/2014/main" id="{00000000-0008-0000-0800-00002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55" name="Picture 11">
          <a:extLst>
            <a:ext uri="{FF2B5EF4-FFF2-40B4-BE49-F238E27FC236}">
              <a16:creationId xmlns:a16="http://schemas.microsoft.com/office/drawing/2014/main" id="{00000000-0008-0000-0800-00002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56" name="Picture 12">
          <a:extLst>
            <a:ext uri="{FF2B5EF4-FFF2-40B4-BE49-F238E27FC236}">
              <a16:creationId xmlns:a16="http://schemas.microsoft.com/office/drawing/2014/main" id="{00000000-0008-0000-0800-00002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57" name="Picture 13">
          <a:extLst>
            <a:ext uri="{FF2B5EF4-FFF2-40B4-BE49-F238E27FC236}">
              <a16:creationId xmlns:a16="http://schemas.microsoft.com/office/drawing/2014/main" id="{00000000-0008-0000-0800-00002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052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59" name="Picture 1">
          <a:extLst>
            <a:ext uri="{FF2B5EF4-FFF2-40B4-BE49-F238E27FC236}">
              <a16:creationId xmlns:a16="http://schemas.microsoft.com/office/drawing/2014/main" id="{00000000-0008-0000-0800-00002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0" name="Picture 2">
          <a:extLst>
            <a:ext uri="{FF2B5EF4-FFF2-40B4-BE49-F238E27FC236}">
              <a16:creationId xmlns:a16="http://schemas.microsoft.com/office/drawing/2014/main" id="{00000000-0008-0000-0800-00003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1" name="Picture 3">
          <a:extLst>
            <a:ext uri="{FF2B5EF4-FFF2-40B4-BE49-F238E27FC236}">
              <a16:creationId xmlns:a16="http://schemas.microsoft.com/office/drawing/2014/main" id="{00000000-0008-0000-0800-00003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2" name="Picture 4">
          <a:extLst>
            <a:ext uri="{FF2B5EF4-FFF2-40B4-BE49-F238E27FC236}">
              <a16:creationId xmlns:a16="http://schemas.microsoft.com/office/drawing/2014/main" id="{00000000-0008-0000-0800-00003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3" name="Picture 5">
          <a:extLst>
            <a:ext uri="{FF2B5EF4-FFF2-40B4-BE49-F238E27FC236}">
              <a16:creationId xmlns:a16="http://schemas.microsoft.com/office/drawing/2014/main" id="{00000000-0008-0000-0800-00003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4" name="Picture 6">
          <a:extLst>
            <a:ext uri="{FF2B5EF4-FFF2-40B4-BE49-F238E27FC236}">
              <a16:creationId xmlns:a16="http://schemas.microsoft.com/office/drawing/2014/main" id="{00000000-0008-0000-0800-00003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5" name="Picture 7">
          <a:extLst>
            <a:ext uri="{FF2B5EF4-FFF2-40B4-BE49-F238E27FC236}">
              <a16:creationId xmlns:a16="http://schemas.microsoft.com/office/drawing/2014/main" id="{00000000-0008-0000-0800-00003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6" name="Picture 8">
          <a:extLst>
            <a:ext uri="{FF2B5EF4-FFF2-40B4-BE49-F238E27FC236}">
              <a16:creationId xmlns:a16="http://schemas.microsoft.com/office/drawing/2014/main" id="{00000000-0008-0000-0800-00003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7" name="Picture 9">
          <a:extLst>
            <a:ext uri="{FF2B5EF4-FFF2-40B4-BE49-F238E27FC236}">
              <a16:creationId xmlns:a16="http://schemas.microsoft.com/office/drawing/2014/main" id="{00000000-0008-0000-0800-00003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8" name="Picture 10">
          <a:extLst>
            <a:ext uri="{FF2B5EF4-FFF2-40B4-BE49-F238E27FC236}">
              <a16:creationId xmlns:a16="http://schemas.microsoft.com/office/drawing/2014/main" id="{00000000-0008-0000-0800-00003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69" name="Picture 11">
          <a:extLst>
            <a:ext uri="{FF2B5EF4-FFF2-40B4-BE49-F238E27FC236}">
              <a16:creationId xmlns:a16="http://schemas.microsoft.com/office/drawing/2014/main" id="{00000000-0008-0000-0800-00003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0" name="Picture 12">
          <a:extLst>
            <a:ext uri="{FF2B5EF4-FFF2-40B4-BE49-F238E27FC236}">
              <a16:creationId xmlns:a16="http://schemas.microsoft.com/office/drawing/2014/main" id="{00000000-0008-0000-0800-00003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1" name="Picture 13">
          <a:extLst>
            <a:ext uri="{FF2B5EF4-FFF2-40B4-BE49-F238E27FC236}">
              <a16:creationId xmlns:a16="http://schemas.microsoft.com/office/drawing/2014/main" id="{00000000-0008-0000-0800-00003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404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2" name="Picture 1">
          <a:extLst>
            <a:ext uri="{FF2B5EF4-FFF2-40B4-BE49-F238E27FC236}">
              <a16:creationId xmlns:a16="http://schemas.microsoft.com/office/drawing/2014/main" id="{00000000-0008-0000-0800-00003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3" name="Picture 2">
          <a:extLst>
            <a:ext uri="{FF2B5EF4-FFF2-40B4-BE49-F238E27FC236}">
              <a16:creationId xmlns:a16="http://schemas.microsoft.com/office/drawing/2014/main" id="{00000000-0008-0000-0800-00003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4" name="Picture 3">
          <a:extLst>
            <a:ext uri="{FF2B5EF4-FFF2-40B4-BE49-F238E27FC236}">
              <a16:creationId xmlns:a16="http://schemas.microsoft.com/office/drawing/2014/main" id="{00000000-0008-0000-0800-00003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5" name="Picture 4">
          <a:extLst>
            <a:ext uri="{FF2B5EF4-FFF2-40B4-BE49-F238E27FC236}">
              <a16:creationId xmlns:a16="http://schemas.microsoft.com/office/drawing/2014/main" id="{00000000-0008-0000-0800-00003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6" name="Picture 5">
          <a:extLst>
            <a:ext uri="{FF2B5EF4-FFF2-40B4-BE49-F238E27FC236}">
              <a16:creationId xmlns:a16="http://schemas.microsoft.com/office/drawing/2014/main" id="{00000000-0008-0000-0800-00004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7" name="Picture 6">
          <a:extLst>
            <a:ext uri="{FF2B5EF4-FFF2-40B4-BE49-F238E27FC236}">
              <a16:creationId xmlns:a16="http://schemas.microsoft.com/office/drawing/2014/main" id="{00000000-0008-0000-0800-00004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8" name="Picture 7">
          <a:extLst>
            <a:ext uri="{FF2B5EF4-FFF2-40B4-BE49-F238E27FC236}">
              <a16:creationId xmlns:a16="http://schemas.microsoft.com/office/drawing/2014/main" id="{00000000-0008-0000-0800-00004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79" name="Picture 8">
          <a:extLst>
            <a:ext uri="{FF2B5EF4-FFF2-40B4-BE49-F238E27FC236}">
              <a16:creationId xmlns:a16="http://schemas.microsoft.com/office/drawing/2014/main" id="{00000000-0008-0000-0800-00004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0" name="Picture 9">
          <a:extLst>
            <a:ext uri="{FF2B5EF4-FFF2-40B4-BE49-F238E27FC236}">
              <a16:creationId xmlns:a16="http://schemas.microsoft.com/office/drawing/2014/main" id="{00000000-0008-0000-0800-00004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1" name="Picture 10">
          <a:extLst>
            <a:ext uri="{FF2B5EF4-FFF2-40B4-BE49-F238E27FC236}">
              <a16:creationId xmlns:a16="http://schemas.microsoft.com/office/drawing/2014/main" id="{00000000-0008-0000-0800-00004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2" name="Picture 11">
          <a:extLst>
            <a:ext uri="{FF2B5EF4-FFF2-40B4-BE49-F238E27FC236}">
              <a16:creationId xmlns:a16="http://schemas.microsoft.com/office/drawing/2014/main" id="{00000000-0008-0000-0800-00004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3" name="Picture 12">
          <a:extLst>
            <a:ext uri="{FF2B5EF4-FFF2-40B4-BE49-F238E27FC236}">
              <a16:creationId xmlns:a16="http://schemas.microsoft.com/office/drawing/2014/main" id="{00000000-0008-0000-0800-00004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4" name="Picture 13">
          <a:extLst>
            <a:ext uri="{FF2B5EF4-FFF2-40B4-BE49-F238E27FC236}">
              <a16:creationId xmlns:a16="http://schemas.microsoft.com/office/drawing/2014/main" id="{00000000-0008-0000-0800-00004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594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5" name="Picture 1">
          <a:extLst>
            <a:ext uri="{FF2B5EF4-FFF2-40B4-BE49-F238E27FC236}">
              <a16:creationId xmlns:a16="http://schemas.microsoft.com/office/drawing/2014/main" id="{00000000-0008-0000-0800-00004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6" name="Picture 2">
          <a:extLst>
            <a:ext uri="{FF2B5EF4-FFF2-40B4-BE49-F238E27FC236}">
              <a16:creationId xmlns:a16="http://schemas.microsoft.com/office/drawing/2014/main" id="{00000000-0008-0000-0800-00004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7" name="Picture 3">
          <a:extLst>
            <a:ext uri="{FF2B5EF4-FFF2-40B4-BE49-F238E27FC236}">
              <a16:creationId xmlns:a16="http://schemas.microsoft.com/office/drawing/2014/main" id="{00000000-0008-0000-0800-00004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8" name="Picture 4">
          <a:extLst>
            <a:ext uri="{FF2B5EF4-FFF2-40B4-BE49-F238E27FC236}">
              <a16:creationId xmlns:a16="http://schemas.microsoft.com/office/drawing/2014/main" id="{00000000-0008-0000-0800-00004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89" name="Picture 5">
          <a:extLst>
            <a:ext uri="{FF2B5EF4-FFF2-40B4-BE49-F238E27FC236}">
              <a16:creationId xmlns:a16="http://schemas.microsoft.com/office/drawing/2014/main" id="{00000000-0008-0000-0800-00004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0" name="Picture 6">
          <a:extLst>
            <a:ext uri="{FF2B5EF4-FFF2-40B4-BE49-F238E27FC236}">
              <a16:creationId xmlns:a16="http://schemas.microsoft.com/office/drawing/2014/main" id="{00000000-0008-0000-0800-00004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1" name="Picture 7">
          <a:extLst>
            <a:ext uri="{FF2B5EF4-FFF2-40B4-BE49-F238E27FC236}">
              <a16:creationId xmlns:a16="http://schemas.microsoft.com/office/drawing/2014/main" id="{00000000-0008-0000-0800-00004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2" name="Picture 8">
          <a:extLst>
            <a:ext uri="{FF2B5EF4-FFF2-40B4-BE49-F238E27FC236}">
              <a16:creationId xmlns:a16="http://schemas.microsoft.com/office/drawing/2014/main" id="{00000000-0008-0000-0800-00005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3" name="Picture 9">
          <a:extLst>
            <a:ext uri="{FF2B5EF4-FFF2-40B4-BE49-F238E27FC236}">
              <a16:creationId xmlns:a16="http://schemas.microsoft.com/office/drawing/2014/main" id="{00000000-0008-0000-0800-00005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4" name="Picture 10">
          <a:extLst>
            <a:ext uri="{FF2B5EF4-FFF2-40B4-BE49-F238E27FC236}">
              <a16:creationId xmlns:a16="http://schemas.microsoft.com/office/drawing/2014/main" id="{00000000-0008-0000-0800-00005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5" name="Picture 11">
          <a:extLst>
            <a:ext uri="{FF2B5EF4-FFF2-40B4-BE49-F238E27FC236}">
              <a16:creationId xmlns:a16="http://schemas.microsoft.com/office/drawing/2014/main" id="{00000000-0008-0000-0800-00005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6" name="Picture 12">
          <a:extLst>
            <a:ext uri="{FF2B5EF4-FFF2-40B4-BE49-F238E27FC236}">
              <a16:creationId xmlns:a16="http://schemas.microsoft.com/office/drawing/2014/main" id="{00000000-0008-0000-0800-00005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7" name="Picture 13">
          <a:extLst>
            <a:ext uri="{FF2B5EF4-FFF2-40B4-BE49-F238E27FC236}">
              <a16:creationId xmlns:a16="http://schemas.microsoft.com/office/drawing/2014/main" id="{00000000-0008-0000-0800-00005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785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8" name="Picture 1">
          <a:extLst>
            <a:ext uri="{FF2B5EF4-FFF2-40B4-BE49-F238E27FC236}">
              <a16:creationId xmlns:a16="http://schemas.microsoft.com/office/drawing/2014/main" id="{00000000-0008-0000-0800-00005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599" name="Picture 2">
          <a:extLst>
            <a:ext uri="{FF2B5EF4-FFF2-40B4-BE49-F238E27FC236}">
              <a16:creationId xmlns:a16="http://schemas.microsoft.com/office/drawing/2014/main" id="{00000000-0008-0000-0800-00005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0" name="Picture 3">
          <a:extLst>
            <a:ext uri="{FF2B5EF4-FFF2-40B4-BE49-F238E27FC236}">
              <a16:creationId xmlns:a16="http://schemas.microsoft.com/office/drawing/2014/main" id="{00000000-0008-0000-0800-00005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1" name="Picture 4">
          <a:extLst>
            <a:ext uri="{FF2B5EF4-FFF2-40B4-BE49-F238E27FC236}">
              <a16:creationId xmlns:a16="http://schemas.microsoft.com/office/drawing/2014/main" id="{00000000-0008-0000-0800-00005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2" name="Picture 5">
          <a:extLst>
            <a:ext uri="{FF2B5EF4-FFF2-40B4-BE49-F238E27FC236}">
              <a16:creationId xmlns:a16="http://schemas.microsoft.com/office/drawing/2014/main" id="{00000000-0008-0000-0800-00005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3" name="Picture 6">
          <a:extLst>
            <a:ext uri="{FF2B5EF4-FFF2-40B4-BE49-F238E27FC236}">
              <a16:creationId xmlns:a16="http://schemas.microsoft.com/office/drawing/2014/main" id="{00000000-0008-0000-0800-00005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4" name="Picture 7">
          <a:extLst>
            <a:ext uri="{FF2B5EF4-FFF2-40B4-BE49-F238E27FC236}">
              <a16:creationId xmlns:a16="http://schemas.microsoft.com/office/drawing/2014/main" id="{00000000-0008-0000-0800-00005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5" name="Picture 8">
          <a:extLst>
            <a:ext uri="{FF2B5EF4-FFF2-40B4-BE49-F238E27FC236}">
              <a16:creationId xmlns:a16="http://schemas.microsoft.com/office/drawing/2014/main" id="{00000000-0008-0000-0800-00005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6" name="Picture 9">
          <a:extLst>
            <a:ext uri="{FF2B5EF4-FFF2-40B4-BE49-F238E27FC236}">
              <a16:creationId xmlns:a16="http://schemas.microsoft.com/office/drawing/2014/main" id="{00000000-0008-0000-0800-00005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7" name="Picture 10">
          <a:extLst>
            <a:ext uri="{FF2B5EF4-FFF2-40B4-BE49-F238E27FC236}">
              <a16:creationId xmlns:a16="http://schemas.microsoft.com/office/drawing/2014/main" id="{00000000-0008-0000-0800-00005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8" name="Picture 11">
          <a:extLst>
            <a:ext uri="{FF2B5EF4-FFF2-40B4-BE49-F238E27FC236}">
              <a16:creationId xmlns:a16="http://schemas.microsoft.com/office/drawing/2014/main" id="{00000000-0008-0000-0800-00006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09" name="Picture 12">
          <a:extLst>
            <a:ext uri="{FF2B5EF4-FFF2-40B4-BE49-F238E27FC236}">
              <a16:creationId xmlns:a16="http://schemas.microsoft.com/office/drawing/2014/main" id="{00000000-0008-0000-0800-00006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0" name="Picture 13">
          <a:extLst>
            <a:ext uri="{FF2B5EF4-FFF2-40B4-BE49-F238E27FC236}">
              <a16:creationId xmlns:a16="http://schemas.microsoft.com/office/drawing/2014/main" id="{00000000-0008-0000-0800-00006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59759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1" name="Picture 1">
          <a:extLst>
            <a:ext uri="{FF2B5EF4-FFF2-40B4-BE49-F238E27FC236}">
              <a16:creationId xmlns:a16="http://schemas.microsoft.com/office/drawing/2014/main" id="{00000000-0008-0000-0800-00006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2" name="Picture 2">
          <a:extLst>
            <a:ext uri="{FF2B5EF4-FFF2-40B4-BE49-F238E27FC236}">
              <a16:creationId xmlns:a16="http://schemas.microsoft.com/office/drawing/2014/main" id="{00000000-0008-0000-0800-00006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3" name="Picture 3">
          <a:extLst>
            <a:ext uri="{FF2B5EF4-FFF2-40B4-BE49-F238E27FC236}">
              <a16:creationId xmlns:a16="http://schemas.microsoft.com/office/drawing/2014/main" id="{00000000-0008-0000-0800-00006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4" name="Picture 4">
          <a:extLst>
            <a:ext uri="{FF2B5EF4-FFF2-40B4-BE49-F238E27FC236}">
              <a16:creationId xmlns:a16="http://schemas.microsoft.com/office/drawing/2014/main" id="{00000000-0008-0000-0800-00006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5" name="Picture 5">
          <a:extLst>
            <a:ext uri="{FF2B5EF4-FFF2-40B4-BE49-F238E27FC236}">
              <a16:creationId xmlns:a16="http://schemas.microsoft.com/office/drawing/2014/main" id="{00000000-0008-0000-0800-00006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6" name="Picture 6">
          <a:extLst>
            <a:ext uri="{FF2B5EF4-FFF2-40B4-BE49-F238E27FC236}">
              <a16:creationId xmlns:a16="http://schemas.microsoft.com/office/drawing/2014/main" id="{00000000-0008-0000-0800-00006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7" name="Picture 7">
          <a:extLst>
            <a:ext uri="{FF2B5EF4-FFF2-40B4-BE49-F238E27FC236}">
              <a16:creationId xmlns:a16="http://schemas.microsoft.com/office/drawing/2014/main" id="{00000000-0008-0000-0800-00006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8" name="Picture 8">
          <a:extLst>
            <a:ext uri="{FF2B5EF4-FFF2-40B4-BE49-F238E27FC236}">
              <a16:creationId xmlns:a16="http://schemas.microsoft.com/office/drawing/2014/main" id="{00000000-0008-0000-0800-00006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19" name="Picture 9">
          <a:extLst>
            <a:ext uri="{FF2B5EF4-FFF2-40B4-BE49-F238E27FC236}">
              <a16:creationId xmlns:a16="http://schemas.microsoft.com/office/drawing/2014/main" id="{00000000-0008-0000-0800-00006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20" name="Picture 10">
          <a:extLst>
            <a:ext uri="{FF2B5EF4-FFF2-40B4-BE49-F238E27FC236}">
              <a16:creationId xmlns:a16="http://schemas.microsoft.com/office/drawing/2014/main" id="{00000000-0008-0000-0800-00006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21" name="Picture 11">
          <a:extLst>
            <a:ext uri="{FF2B5EF4-FFF2-40B4-BE49-F238E27FC236}">
              <a16:creationId xmlns:a16="http://schemas.microsoft.com/office/drawing/2014/main" id="{00000000-0008-0000-0800-00006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22" name="Picture 12">
          <a:extLst>
            <a:ext uri="{FF2B5EF4-FFF2-40B4-BE49-F238E27FC236}">
              <a16:creationId xmlns:a16="http://schemas.microsoft.com/office/drawing/2014/main" id="{00000000-0008-0000-0800-00006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23" name="Picture 13">
          <a:extLst>
            <a:ext uri="{FF2B5EF4-FFF2-40B4-BE49-F238E27FC236}">
              <a16:creationId xmlns:a16="http://schemas.microsoft.com/office/drawing/2014/main" id="{00000000-0008-0000-0800-00006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6166425"/>
          <a:ext cx="85725" cy="85725"/>
        </a:xfrm>
        <a:prstGeom prst="rect">
          <a:avLst/>
        </a:prstGeom>
        <a:noFill/>
        <a:ln w="9525">
          <a:miter lim="800000"/>
          <a:headEnd/>
          <a:tailEnd/>
        </a:ln>
      </xdr:spPr>
    </xdr:pic>
    <xdr:clientData/>
  </xdr:oneCellAnchor>
  <xdr:twoCellAnchor>
    <xdr:from>
      <xdr:col>1</xdr:col>
      <xdr:colOff>374025</xdr:colOff>
      <xdr:row>2</xdr:row>
      <xdr:rowOff>108723</xdr:rowOff>
    </xdr:from>
    <xdr:to>
      <xdr:col>2</xdr:col>
      <xdr:colOff>450514</xdr:colOff>
      <xdr:row>7</xdr:row>
      <xdr:rowOff>76200</xdr:rowOff>
    </xdr:to>
    <xdr:pic>
      <xdr:nvPicPr>
        <xdr:cNvPr id="627" name="Picture 1" descr="logo_habitat_bn chiqui">
          <a:extLst>
            <a:ext uri="{FF2B5EF4-FFF2-40B4-BE49-F238E27FC236}">
              <a16:creationId xmlns:a16="http://schemas.microsoft.com/office/drawing/2014/main" id="{00000000-0008-0000-0800-000073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8350" y="470673"/>
          <a:ext cx="1038514" cy="977127"/>
        </a:xfrm>
        <a:prstGeom prst="rect">
          <a:avLst/>
        </a:prstGeom>
        <a:noFill/>
        <a:ln w="9525">
          <a:noFill/>
          <a:miter lim="800000"/>
          <a:headEnd/>
          <a:tailEnd/>
        </a:ln>
      </xdr:spPr>
    </xdr:pic>
    <xdr:clientData/>
  </xdr:twoCellAnchor>
  <xdr:twoCellAnchor>
    <xdr:from>
      <xdr:col>21</xdr:col>
      <xdr:colOff>252296</xdr:colOff>
      <xdr:row>5</xdr:row>
      <xdr:rowOff>153329</xdr:rowOff>
    </xdr:from>
    <xdr:to>
      <xdr:col>22</xdr:col>
      <xdr:colOff>266700</xdr:colOff>
      <xdr:row>6</xdr:row>
      <xdr:rowOff>180974</xdr:rowOff>
    </xdr:to>
    <xdr:sp macro="" textlink="">
      <xdr:nvSpPr>
        <xdr:cNvPr id="626" name="625 Rectángulo redondeado">
          <a:hlinkClick xmlns:r="http://schemas.openxmlformats.org/officeDocument/2006/relationships" r:id="rId4" tooltip=" "/>
          <a:extLst>
            <a:ext uri="{FF2B5EF4-FFF2-40B4-BE49-F238E27FC236}">
              <a16:creationId xmlns:a16="http://schemas.microsoft.com/office/drawing/2014/main" id="{00000000-0008-0000-0800-000072020000}"/>
            </a:ext>
          </a:extLst>
        </xdr:cNvPr>
        <xdr:cNvSpPr/>
      </xdr:nvSpPr>
      <xdr:spPr>
        <a:xfrm>
          <a:off x="18321221" y="1058204"/>
          <a:ext cx="814504" cy="218145"/>
        </a:xfrm>
        <a:prstGeom prst="roundRect">
          <a:avLst/>
        </a:prstGeom>
        <a:solidFill>
          <a:srgbClr val="68BC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Gill Sans MT" panose="020B0502020104020203" pitchFamily="34" charset="0"/>
            </a:rPr>
            <a:t>Regresar</a:t>
          </a:r>
        </a:p>
      </xdr:txBody>
    </xdr:sp>
    <xdr:clientData/>
  </xdr:twoCellAnchor>
  <xdr:oneCellAnchor>
    <xdr:from>
      <xdr:col>8</xdr:col>
      <xdr:colOff>0</xdr:colOff>
      <xdr:row>12</xdr:row>
      <xdr:rowOff>0</xdr:rowOff>
    </xdr:from>
    <xdr:ext cx="85725" cy="85725"/>
    <xdr:pic>
      <xdr:nvPicPr>
        <xdr:cNvPr id="630" name="Picture 1">
          <a:extLst>
            <a:ext uri="{FF2B5EF4-FFF2-40B4-BE49-F238E27FC236}">
              <a16:creationId xmlns:a16="http://schemas.microsoft.com/office/drawing/2014/main" id="{00000000-0008-0000-0800-00007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31" name="Picture 2">
          <a:extLst>
            <a:ext uri="{FF2B5EF4-FFF2-40B4-BE49-F238E27FC236}">
              <a16:creationId xmlns:a16="http://schemas.microsoft.com/office/drawing/2014/main" id="{00000000-0008-0000-0800-00007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32" name="Picture 3">
          <a:extLst>
            <a:ext uri="{FF2B5EF4-FFF2-40B4-BE49-F238E27FC236}">
              <a16:creationId xmlns:a16="http://schemas.microsoft.com/office/drawing/2014/main" id="{00000000-0008-0000-0800-00007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33" name="Picture 4">
          <a:extLst>
            <a:ext uri="{FF2B5EF4-FFF2-40B4-BE49-F238E27FC236}">
              <a16:creationId xmlns:a16="http://schemas.microsoft.com/office/drawing/2014/main" id="{00000000-0008-0000-0800-00007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34" name="Picture 5">
          <a:extLst>
            <a:ext uri="{FF2B5EF4-FFF2-40B4-BE49-F238E27FC236}">
              <a16:creationId xmlns:a16="http://schemas.microsoft.com/office/drawing/2014/main" id="{00000000-0008-0000-0800-00007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35" name="Picture 6">
          <a:extLst>
            <a:ext uri="{FF2B5EF4-FFF2-40B4-BE49-F238E27FC236}">
              <a16:creationId xmlns:a16="http://schemas.microsoft.com/office/drawing/2014/main" id="{00000000-0008-0000-0800-00007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36" name="Picture 7">
          <a:extLst>
            <a:ext uri="{FF2B5EF4-FFF2-40B4-BE49-F238E27FC236}">
              <a16:creationId xmlns:a16="http://schemas.microsoft.com/office/drawing/2014/main" id="{00000000-0008-0000-0800-00007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37" name="Picture 8">
          <a:extLst>
            <a:ext uri="{FF2B5EF4-FFF2-40B4-BE49-F238E27FC236}">
              <a16:creationId xmlns:a16="http://schemas.microsoft.com/office/drawing/2014/main" id="{00000000-0008-0000-0800-00007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38" name="Picture 9">
          <a:extLst>
            <a:ext uri="{FF2B5EF4-FFF2-40B4-BE49-F238E27FC236}">
              <a16:creationId xmlns:a16="http://schemas.microsoft.com/office/drawing/2014/main" id="{00000000-0008-0000-0800-00007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39" name="Picture 10">
          <a:extLst>
            <a:ext uri="{FF2B5EF4-FFF2-40B4-BE49-F238E27FC236}">
              <a16:creationId xmlns:a16="http://schemas.microsoft.com/office/drawing/2014/main" id="{00000000-0008-0000-0800-00007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0" name="Picture 11">
          <a:extLst>
            <a:ext uri="{FF2B5EF4-FFF2-40B4-BE49-F238E27FC236}">
              <a16:creationId xmlns:a16="http://schemas.microsoft.com/office/drawing/2014/main" id="{00000000-0008-0000-0800-00008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1" name="Picture 12">
          <a:extLst>
            <a:ext uri="{FF2B5EF4-FFF2-40B4-BE49-F238E27FC236}">
              <a16:creationId xmlns:a16="http://schemas.microsoft.com/office/drawing/2014/main" id="{00000000-0008-0000-0800-00008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2" name="Picture 13">
          <a:extLst>
            <a:ext uri="{FF2B5EF4-FFF2-40B4-BE49-F238E27FC236}">
              <a16:creationId xmlns:a16="http://schemas.microsoft.com/office/drawing/2014/main" id="{00000000-0008-0000-0800-00008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3" name="Picture 14">
          <a:extLst>
            <a:ext uri="{FF2B5EF4-FFF2-40B4-BE49-F238E27FC236}">
              <a16:creationId xmlns:a16="http://schemas.microsoft.com/office/drawing/2014/main" id="{00000000-0008-0000-0800-00008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4" name="Picture 1">
          <a:extLst>
            <a:ext uri="{FF2B5EF4-FFF2-40B4-BE49-F238E27FC236}">
              <a16:creationId xmlns:a16="http://schemas.microsoft.com/office/drawing/2014/main" id="{00000000-0008-0000-0800-00008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5" name="Picture 2">
          <a:extLst>
            <a:ext uri="{FF2B5EF4-FFF2-40B4-BE49-F238E27FC236}">
              <a16:creationId xmlns:a16="http://schemas.microsoft.com/office/drawing/2014/main" id="{00000000-0008-0000-0800-00008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6" name="Picture 3">
          <a:extLst>
            <a:ext uri="{FF2B5EF4-FFF2-40B4-BE49-F238E27FC236}">
              <a16:creationId xmlns:a16="http://schemas.microsoft.com/office/drawing/2014/main" id="{00000000-0008-0000-0800-00008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7" name="Picture 4">
          <a:extLst>
            <a:ext uri="{FF2B5EF4-FFF2-40B4-BE49-F238E27FC236}">
              <a16:creationId xmlns:a16="http://schemas.microsoft.com/office/drawing/2014/main" id="{00000000-0008-0000-0800-00008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8" name="Picture 5">
          <a:extLst>
            <a:ext uri="{FF2B5EF4-FFF2-40B4-BE49-F238E27FC236}">
              <a16:creationId xmlns:a16="http://schemas.microsoft.com/office/drawing/2014/main" id="{00000000-0008-0000-0800-00008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49" name="Picture 6">
          <a:extLst>
            <a:ext uri="{FF2B5EF4-FFF2-40B4-BE49-F238E27FC236}">
              <a16:creationId xmlns:a16="http://schemas.microsoft.com/office/drawing/2014/main" id="{00000000-0008-0000-0800-00008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0" name="Picture 7">
          <a:extLst>
            <a:ext uri="{FF2B5EF4-FFF2-40B4-BE49-F238E27FC236}">
              <a16:creationId xmlns:a16="http://schemas.microsoft.com/office/drawing/2014/main" id="{00000000-0008-0000-0800-00008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1" name="Picture 8">
          <a:extLst>
            <a:ext uri="{FF2B5EF4-FFF2-40B4-BE49-F238E27FC236}">
              <a16:creationId xmlns:a16="http://schemas.microsoft.com/office/drawing/2014/main" id="{00000000-0008-0000-0800-00008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2" name="Picture 9">
          <a:extLst>
            <a:ext uri="{FF2B5EF4-FFF2-40B4-BE49-F238E27FC236}">
              <a16:creationId xmlns:a16="http://schemas.microsoft.com/office/drawing/2014/main" id="{00000000-0008-0000-0800-00008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3" name="Picture 10">
          <a:extLst>
            <a:ext uri="{FF2B5EF4-FFF2-40B4-BE49-F238E27FC236}">
              <a16:creationId xmlns:a16="http://schemas.microsoft.com/office/drawing/2014/main" id="{00000000-0008-0000-0800-00008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4" name="Picture 11">
          <a:extLst>
            <a:ext uri="{FF2B5EF4-FFF2-40B4-BE49-F238E27FC236}">
              <a16:creationId xmlns:a16="http://schemas.microsoft.com/office/drawing/2014/main" id="{00000000-0008-0000-0800-00008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5" name="Picture 12">
          <a:extLst>
            <a:ext uri="{FF2B5EF4-FFF2-40B4-BE49-F238E27FC236}">
              <a16:creationId xmlns:a16="http://schemas.microsoft.com/office/drawing/2014/main" id="{00000000-0008-0000-0800-00008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6" name="Picture 13">
          <a:extLst>
            <a:ext uri="{FF2B5EF4-FFF2-40B4-BE49-F238E27FC236}">
              <a16:creationId xmlns:a16="http://schemas.microsoft.com/office/drawing/2014/main" id="{00000000-0008-0000-0800-00009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7" name="Picture 14">
          <a:extLst>
            <a:ext uri="{FF2B5EF4-FFF2-40B4-BE49-F238E27FC236}">
              <a16:creationId xmlns:a16="http://schemas.microsoft.com/office/drawing/2014/main" id="{00000000-0008-0000-0800-00009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8" name="Picture 1">
          <a:extLst>
            <a:ext uri="{FF2B5EF4-FFF2-40B4-BE49-F238E27FC236}">
              <a16:creationId xmlns:a16="http://schemas.microsoft.com/office/drawing/2014/main" id="{00000000-0008-0000-0800-00009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59" name="Picture 2">
          <a:extLst>
            <a:ext uri="{FF2B5EF4-FFF2-40B4-BE49-F238E27FC236}">
              <a16:creationId xmlns:a16="http://schemas.microsoft.com/office/drawing/2014/main" id="{00000000-0008-0000-0800-00009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0" name="Picture 3">
          <a:extLst>
            <a:ext uri="{FF2B5EF4-FFF2-40B4-BE49-F238E27FC236}">
              <a16:creationId xmlns:a16="http://schemas.microsoft.com/office/drawing/2014/main" id="{00000000-0008-0000-0800-00009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1" name="Picture 4">
          <a:extLst>
            <a:ext uri="{FF2B5EF4-FFF2-40B4-BE49-F238E27FC236}">
              <a16:creationId xmlns:a16="http://schemas.microsoft.com/office/drawing/2014/main" id="{00000000-0008-0000-0800-00009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2" name="Picture 5">
          <a:extLst>
            <a:ext uri="{FF2B5EF4-FFF2-40B4-BE49-F238E27FC236}">
              <a16:creationId xmlns:a16="http://schemas.microsoft.com/office/drawing/2014/main" id="{00000000-0008-0000-0800-00009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3" name="Picture 6">
          <a:extLst>
            <a:ext uri="{FF2B5EF4-FFF2-40B4-BE49-F238E27FC236}">
              <a16:creationId xmlns:a16="http://schemas.microsoft.com/office/drawing/2014/main" id="{00000000-0008-0000-0800-00009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4" name="Picture 7">
          <a:extLst>
            <a:ext uri="{FF2B5EF4-FFF2-40B4-BE49-F238E27FC236}">
              <a16:creationId xmlns:a16="http://schemas.microsoft.com/office/drawing/2014/main" id="{00000000-0008-0000-0800-00009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5" name="Picture 8">
          <a:extLst>
            <a:ext uri="{FF2B5EF4-FFF2-40B4-BE49-F238E27FC236}">
              <a16:creationId xmlns:a16="http://schemas.microsoft.com/office/drawing/2014/main" id="{00000000-0008-0000-0800-00009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6" name="Picture 9">
          <a:extLst>
            <a:ext uri="{FF2B5EF4-FFF2-40B4-BE49-F238E27FC236}">
              <a16:creationId xmlns:a16="http://schemas.microsoft.com/office/drawing/2014/main" id="{00000000-0008-0000-0800-00009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7" name="Picture 10">
          <a:extLst>
            <a:ext uri="{FF2B5EF4-FFF2-40B4-BE49-F238E27FC236}">
              <a16:creationId xmlns:a16="http://schemas.microsoft.com/office/drawing/2014/main" id="{00000000-0008-0000-0800-00009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8" name="Picture 11">
          <a:extLst>
            <a:ext uri="{FF2B5EF4-FFF2-40B4-BE49-F238E27FC236}">
              <a16:creationId xmlns:a16="http://schemas.microsoft.com/office/drawing/2014/main" id="{00000000-0008-0000-0800-00009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69" name="Picture 12">
          <a:extLst>
            <a:ext uri="{FF2B5EF4-FFF2-40B4-BE49-F238E27FC236}">
              <a16:creationId xmlns:a16="http://schemas.microsoft.com/office/drawing/2014/main" id="{00000000-0008-0000-0800-00009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0" name="Picture 13">
          <a:extLst>
            <a:ext uri="{FF2B5EF4-FFF2-40B4-BE49-F238E27FC236}">
              <a16:creationId xmlns:a16="http://schemas.microsoft.com/office/drawing/2014/main" id="{00000000-0008-0000-0800-00009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64146" y="3669061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1" name="Picture 1">
          <a:extLst>
            <a:ext uri="{FF2B5EF4-FFF2-40B4-BE49-F238E27FC236}">
              <a16:creationId xmlns:a16="http://schemas.microsoft.com/office/drawing/2014/main" id="{00000000-0008-0000-0800-00009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2" name="Picture 2">
          <a:extLst>
            <a:ext uri="{FF2B5EF4-FFF2-40B4-BE49-F238E27FC236}">
              <a16:creationId xmlns:a16="http://schemas.microsoft.com/office/drawing/2014/main" id="{00000000-0008-0000-0800-0000A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3" name="Picture 3">
          <a:extLst>
            <a:ext uri="{FF2B5EF4-FFF2-40B4-BE49-F238E27FC236}">
              <a16:creationId xmlns:a16="http://schemas.microsoft.com/office/drawing/2014/main" id="{00000000-0008-0000-0800-0000A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4" name="Picture 4">
          <a:extLst>
            <a:ext uri="{FF2B5EF4-FFF2-40B4-BE49-F238E27FC236}">
              <a16:creationId xmlns:a16="http://schemas.microsoft.com/office/drawing/2014/main" id="{00000000-0008-0000-0800-0000A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5" name="Picture 5">
          <a:extLst>
            <a:ext uri="{FF2B5EF4-FFF2-40B4-BE49-F238E27FC236}">
              <a16:creationId xmlns:a16="http://schemas.microsoft.com/office/drawing/2014/main" id="{00000000-0008-0000-0800-0000A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6" name="Picture 6">
          <a:extLst>
            <a:ext uri="{FF2B5EF4-FFF2-40B4-BE49-F238E27FC236}">
              <a16:creationId xmlns:a16="http://schemas.microsoft.com/office/drawing/2014/main" id="{00000000-0008-0000-0800-0000A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7" name="Picture 7">
          <a:extLst>
            <a:ext uri="{FF2B5EF4-FFF2-40B4-BE49-F238E27FC236}">
              <a16:creationId xmlns:a16="http://schemas.microsoft.com/office/drawing/2014/main" id="{00000000-0008-0000-0800-0000A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8" name="Picture 8">
          <a:extLst>
            <a:ext uri="{FF2B5EF4-FFF2-40B4-BE49-F238E27FC236}">
              <a16:creationId xmlns:a16="http://schemas.microsoft.com/office/drawing/2014/main" id="{00000000-0008-0000-0800-0000A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79" name="Picture 9">
          <a:extLst>
            <a:ext uri="{FF2B5EF4-FFF2-40B4-BE49-F238E27FC236}">
              <a16:creationId xmlns:a16="http://schemas.microsoft.com/office/drawing/2014/main" id="{00000000-0008-0000-0800-0000A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0" name="Picture 10">
          <a:extLst>
            <a:ext uri="{FF2B5EF4-FFF2-40B4-BE49-F238E27FC236}">
              <a16:creationId xmlns:a16="http://schemas.microsoft.com/office/drawing/2014/main" id="{00000000-0008-0000-0800-0000A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1" name="Picture 11">
          <a:extLst>
            <a:ext uri="{FF2B5EF4-FFF2-40B4-BE49-F238E27FC236}">
              <a16:creationId xmlns:a16="http://schemas.microsoft.com/office/drawing/2014/main" id="{00000000-0008-0000-0800-0000A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2" name="Picture 12">
          <a:extLst>
            <a:ext uri="{FF2B5EF4-FFF2-40B4-BE49-F238E27FC236}">
              <a16:creationId xmlns:a16="http://schemas.microsoft.com/office/drawing/2014/main" id="{00000000-0008-0000-0800-0000A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3" name="Picture 13">
          <a:extLst>
            <a:ext uri="{FF2B5EF4-FFF2-40B4-BE49-F238E27FC236}">
              <a16:creationId xmlns:a16="http://schemas.microsoft.com/office/drawing/2014/main" id="{00000000-0008-0000-0800-0000A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4" name="Picture 14">
          <a:extLst>
            <a:ext uri="{FF2B5EF4-FFF2-40B4-BE49-F238E27FC236}">
              <a16:creationId xmlns:a16="http://schemas.microsoft.com/office/drawing/2014/main" id="{00000000-0008-0000-0800-0000A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5" name="Picture 1">
          <a:extLst>
            <a:ext uri="{FF2B5EF4-FFF2-40B4-BE49-F238E27FC236}">
              <a16:creationId xmlns:a16="http://schemas.microsoft.com/office/drawing/2014/main" id="{00000000-0008-0000-0800-0000A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6" name="Picture 2">
          <a:extLst>
            <a:ext uri="{FF2B5EF4-FFF2-40B4-BE49-F238E27FC236}">
              <a16:creationId xmlns:a16="http://schemas.microsoft.com/office/drawing/2014/main" id="{00000000-0008-0000-0800-0000A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7" name="Picture 3">
          <a:extLst>
            <a:ext uri="{FF2B5EF4-FFF2-40B4-BE49-F238E27FC236}">
              <a16:creationId xmlns:a16="http://schemas.microsoft.com/office/drawing/2014/main" id="{00000000-0008-0000-0800-0000A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8" name="Picture 4">
          <a:extLst>
            <a:ext uri="{FF2B5EF4-FFF2-40B4-BE49-F238E27FC236}">
              <a16:creationId xmlns:a16="http://schemas.microsoft.com/office/drawing/2014/main" id="{00000000-0008-0000-0800-0000B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89" name="Picture 5">
          <a:extLst>
            <a:ext uri="{FF2B5EF4-FFF2-40B4-BE49-F238E27FC236}">
              <a16:creationId xmlns:a16="http://schemas.microsoft.com/office/drawing/2014/main" id="{00000000-0008-0000-0800-0000B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0" name="Picture 6">
          <a:extLst>
            <a:ext uri="{FF2B5EF4-FFF2-40B4-BE49-F238E27FC236}">
              <a16:creationId xmlns:a16="http://schemas.microsoft.com/office/drawing/2014/main" id="{00000000-0008-0000-0800-0000B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1" name="Picture 7">
          <a:extLst>
            <a:ext uri="{FF2B5EF4-FFF2-40B4-BE49-F238E27FC236}">
              <a16:creationId xmlns:a16="http://schemas.microsoft.com/office/drawing/2014/main" id="{00000000-0008-0000-0800-0000B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2" name="Picture 8">
          <a:extLst>
            <a:ext uri="{FF2B5EF4-FFF2-40B4-BE49-F238E27FC236}">
              <a16:creationId xmlns:a16="http://schemas.microsoft.com/office/drawing/2014/main" id="{00000000-0008-0000-0800-0000B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3" name="Picture 9">
          <a:extLst>
            <a:ext uri="{FF2B5EF4-FFF2-40B4-BE49-F238E27FC236}">
              <a16:creationId xmlns:a16="http://schemas.microsoft.com/office/drawing/2014/main" id="{00000000-0008-0000-0800-0000B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4" name="Picture 10">
          <a:extLst>
            <a:ext uri="{FF2B5EF4-FFF2-40B4-BE49-F238E27FC236}">
              <a16:creationId xmlns:a16="http://schemas.microsoft.com/office/drawing/2014/main" id="{00000000-0008-0000-0800-0000B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5" name="Picture 11">
          <a:extLst>
            <a:ext uri="{FF2B5EF4-FFF2-40B4-BE49-F238E27FC236}">
              <a16:creationId xmlns:a16="http://schemas.microsoft.com/office/drawing/2014/main" id="{00000000-0008-0000-0800-0000B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6" name="Picture 12">
          <a:extLst>
            <a:ext uri="{FF2B5EF4-FFF2-40B4-BE49-F238E27FC236}">
              <a16:creationId xmlns:a16="http://schemas.microsoft.com/office/drawing/2014/main" id="{00000000-0008-0000-0800-0000B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7" name="Picture 13">
          <a:extLst>
            <a:ext uri="{FF2B5EF4-FFF2-40B4-BE49-F238E27FC236}">
              <a16:creationId xmlns:a16="http://schemas.microsoft.com/office/drawing/2014/main" id="{00000000-0008-0000-0800-0000B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8" name="Picture 14">
          <a:extLst>
            <a:ext uri="{FF2B5EF4-FFF2-40B4-BE49-F238E27FC236}">
              <a16:creationId xmlns:a16="http://schemas.microsoft.com/office/drawing/2014/main" id="{00000000-0008-0000-0800-0000B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699" name="Picture 1">
          <a:extLst>
            <a:ext uri="{FF2B5EF4-FFF2-40B4-BE49-F238E27FC236}">
              <a16:creationId xmlns:a16="http://schemas.microsoft.com/office/drawing/2014/main" id="{00000000-0008-0000-0800-0000B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0" name="Picture 2">
          <a:extLst>
            <a:ext uri="{FF2B5EF4-FFF2-40B4-BE49-F238E27FC236}">
              <a16:creationId xmlns:a16="http://schemas.microsoft.com/office/drawing/2014/main" id="{00000000-0008-0000-0800-0000B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1" name="Picture 3">
          <a:extLst>
            <a:ext uri="{FF2B5EF4-FFF2-40B4-BE49-F238E27FC236}">
              <a16:creationId xmlns:a16="http://schemas.microsoft.com/office/drawing/2014/main" id="{00000000-0008-0000-0800-0000B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2" name="Picture 4">
          <a:extLst>
            <a:ext uri="{FF2B5EF4-FFF2-40B4-BE49-F238E27FC236}">
              <a16:creationId xmlns:a16="http://schemas.microsoft.com/office/drawing/2014/main" id="{00000000-0008-0000-0800-0000B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3" name="Picture 5">
          <a:extLst>
            <a:ext uri="{FF2B5EF4-FFF2-40B4-BE49-F238E27FC236}">
              <a16:creationId xmlns:a16="http://schemas.microsoft.com/office/drawing/2014/main" id="{00000000-0008-0000-0800-0000B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4" name="Picture 6">
          <a:extLst>
            <a:ext uri="{FF2B5EF4-FFF2-40B4-BE49-F238E27FC236}">
              <a16:creationId xmlns:a16="http://schemas.microsoft.com/office/drawing/2014/main" id="{00000000-0008-0000-0800-0000C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5" name="Picture 7">
          <a:extLst>
            <a:ext uri="{FF2B5EF4-FFF2-40B4-BE49-F238E27FC236}">
              <a16:creationId xmlns:a16="http://schemas.microsoft.com/office/drawing/2014/main" id="{00000000-0008-0000-0800-0000C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6" name="Picture 8">
          <a:extLst>
            <a:ext uri="{FF2B5EF4-FFF2-40B4-BE49-F238E27FC236}">
              <a16:creationId xmlns:a16="http://schemas.microsoft.com/office/drawing/2014/main" id="{00000000-0008-0000-0800-0000C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7" name="Picture 9">
          <a:extLst>
            <a:ext uri="{FF2B5EF4-FFF2-40B4-BE49-F238E27FC236}">
              <a16:creationId xmlns:a16="http://schemas.microsoft.com/office/drawing/2014/main" id="{00000000-0008-0000-0800-0000C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8" name="Picture 10">
          <a:extLst>
            <a:ext uri="{FF2B5EF4-FFF2-40B4-BE49-F238E27FC236}">
              <a16:creationId xmlns:a16="http://schemas.microsoft.com/office/drawing/2014/main" id="{00000000-0008-0000-0800-0000C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09" name="Picture 11">
          <a:extLst>
            <a:ext uri="{FF2B5EF4-FFF2-40B4-BE49-F238E27FC236}">
              <a16:creationId xmlns:a16="http://schemas.microsoft.com/office/drawing/2014/main" id="{00000000-0008-0000-0800-0000C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0" name="Picture 12">
          <a:extLst>
            <a:ext uri="{FF2B5EF4-FFF2-40B4-BE49-F238E27FC236}">
              <a16:creationId xmlns:a16="http://schemas.microsoft.com/office/drawing/2014/main" id="{00000000-0008-0000-0800-0000C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1" name="Picture 13">
          <a:extLst>
            <a:ext uri="{FF2B5EF4-FFF2-40B4-BE49-F238E27FC236}">
              <a16:creationId xmlns:a16="http://schemas.microsoft.com/office/drawing/2014/main" id="{00000000-0008-0000-0800-0000C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2" name="Picture 1">
          <a:extLst>
            <a:ext uri="{FF2B5EF4-FFF2-40B4-BE49-F238E27FC236}">
              <a16:creationId xmlns:a16="http://schemas.microsoft.com/office/drawing/2014/main" id="{00000000-0008-0000-0800-0000C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3" name="Picture 2">
          <a:extLst>
            <a:ext uri="{FF2B5EF4-FFF2-40B4-BE49-F238E27FC236}">
              <a16:creationId xmlns:a16="http://schemas.microsoft.com/office/drawing/2014/main" id="{00000000-0008-0000-0800-0000C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4" name="Picture 3">
          <a:extLst>
            <a:ext uri="{FF2B5EF4-FFF2-40B4-BE49-F238E27FC236}">
              <a16:creationId xmlns:a16="http://schemas.microsoft.com/office/drawing/2014/main" id="{00000000-0008-0000-0800-0000C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5" name="Picture 4">
          <a:extLst>
            <a:ext uri="{FF2B5EF4-FFF2-40B4-BE49-F238E27FC236}">
              <a16:creationId xmlns:a16="http://schemas.microsoft.com/office/drawing/2014/main" id="{00000000-0008-0000-0800-0000C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6" name="Picture 5">
          <a:extLst>
            <a:ext uri="{FF2B5EF4-FFF2-40B4-BE49-F238E27FC236}">
              <a16:creationId xmlns:a16="http://schemas.microsoft.com/office/drawing/2014/main" id="{00000000-0008-0000-0800-0000C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7" name="Picture 6">
          <a:extLst>
            <a:ext uri="{FF2B5EF4-FFF2-40B4-BE49-F238E27FC236}">
              <a16:creationId xmlns:a16="http://schemas.microsoft.com/office/drawing/2014/main" id="{00000000-0008-0000-0800-0000C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8" name="Picture 7">
          <a:extLst>
            <a:ext uri="{FF2B5EF4-FFF2-40B4-BE49-F238E27FC236}">
              <a16:creationId xmlns:a16="http://schemas.microsoft.com/office/drawing/2014/main" id="{00000000-0008-0000-0800-0000C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19" name="Picture 8">
          <a:extLst>
            <a:ext uri="{FF2B5EF4-FFF2-40B4-BE49-F238E27FC236}">
              <a16:creationId xmlns:a16="http://schemas.microsoft.com/office/drawing/2014/main" id="{00000000-0008-0000-0800-0000C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0" name="Picture 9">
          <a:extLst>
            <a:ext uri="{FF2B5EF4-FFF2-40B4-BE49-F238E27FC236}">
              <a16:creationId xmlns:a16="http://schemas.microsoft.com/office/drawing/2014/main" id="{00000000-0008-0000-0800-0000D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1" name="Picture 10">
          <a:extLst>
            <a:ext uri="{FF2B5EF4-FFF2-40B4-BE49-F238E27FC236}">
              <a16:creationId xmlns:a16="http://schemas.microsoft.com/office/drawing/2014/main" id="{00000000-0008-0000-0800-0000D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2" name="Picture 11">
          <a:extLst>
            <a:ext uri="{FF2B5EF4-FFF2-40B4-BE49-F238E27FC236}">
              <a16:creationId xmlns:a16="http://schemas.microsoft.com/office/drawing/2014/main" id="{00000000-0008-0000-0800-0000D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3" name="Picture 12">
          <a:extLst>
            <a:ext uri="{FF2B5EF4-FFF2-40B4-BE49-F238E27FC236}">
              <a16:creationId xmlns:a16="http://schemas.microsoft.com/office/drawing/2014/main" id="{00000000-0008-0000-0800-0000D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4" name="Picture 13">
          <a:extLst>
            <a:ext uri="{FF2B5EF4-FFF2-40B4-BE49-F238E27FC236}">
              <a16:creationId xmlns:a16="http://schemas.microsoft.com/office/drawing/2014/main" id="{00000000-0008-0000-0800-0000D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5" name="Picture 14">
          <a:extLst>
            <a:ext uri="{FF2B5EF4-FFF2-40B4-BE49-F238E27FC236}">
              <a16:creationId xmlns:a16="http://schemas.microsoft.com/office/drawing/2014/main" id="{00000000-0008-0000-0800-0000D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6" name="Picture 1">
          <a:extLst>
            <a:ext uri="{FF2B5EF4-FFF2-40B4-BE49-F238E27FC236}">
              <a16:creationId xmlns:a16="http://schemas.microsoft.com/office/drawing/2014/main" id="{00000000-0008-0000-0800-0000D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7" name="Picture 2">
          <a:extLst>
            <a:ext uri="{FF2B5EF4-FFF2-40B4-BE49-F238E27FC236}">
              <a16:creationId xmlns:a16="http://schemas.microsoft.com/office/drawing/2014/main" id="{00000000-0008-0000-0800-0000D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8" name="Picture 3">
          <a:extLst>
            <a:ext uri="{FF2B5EF4-FFF2-40B4-BE49-F238E27FC236}">
              <a16:creationId xmlns:a16="http://schemas.microsoft.com/office/drawing/2014/main" id="{00000000-0008-0000-0800-0000D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29" name="Picture 4">
          <a:extLst>
            <a:ext uri="{FF2B5EF4-FFF2-40B4-BE49-F238E27FC236}">
              <a16:creationId xmlns:a16="http://schemas.microsoft.com/office/drawing/2014/main" id="{00000000-0008-0000-0800-0000D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0" name="Picture 5">
          <a:extLst>
            <a:ext uri="{FF2B5EF4-FFF2-40B4-BE49-F238E27FC236}">
              <a16:creationId xmlns:a16="http://schemas.microsoft.com/office/drawing/2014/main" id="{00000000-0008-0000-0800-0000D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1" name="Picture 6">
          <a:extLst>
            <a:ext uri="{FF2B5EF4-FFF2-40B4-BE49-F238E27FC236}">
              <a16:creationId xmlns:a16="http://schemas.microsoft.com/office/drawing/2014/main" id="{00000000-0008-0000-0800-0000D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2" name="Picture 7">
          <a:extLst>
            <a:ext uri="{FF2B5EF4-FFF2-40B4-BE49-F238E27FC236}">
              <a16:creationId xmlns:a16="http://schemas.microsoft.com/office/drawing/2014/main" id="{00000000-0008-0000-0800-0000D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3" name="Picture 8">
          <a:extLst>
            <a:ext uri="{FF2B5EF4-FFF2-40B4-BE49-F238E27FC236}">
              <a16:creationId xmlns:a16="http://schemas.microsoft.com/office/drawing/2014/main" id="{00000000-0008-0000-0800-0000D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4" name="Picture 9">
          <a:extLst>
            <a:ext uri="{FF2B5EF4-FFF2-40B4-BE49-F238E27FC236}">
              <a16:creationId xmlns:a16="http://schemas.microsoft.com/office/drawing/2014/main" id="{00000000-0008-0000-0800-0000D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5" name="Picture 10">
          <a:extLst>
            <a:ext uri="{FF2B5EF4-FFF2-40B4-BE49-F238E27FC236}">
              <a16:creationId xmlns:a16="http://schemas.microsoft.com/office/drawing/2014/main" id="{00000000-0008-0000-0800-0000D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6" name="Picture 11">
          <a:extLst>
            <a:ext uri="{FF2B5EF4-FFF2-40B4-BE49-F238E27FC236}">
              <a16:creationId xmlns:a16="http://schemas.microsoft.com/office/drawing/2014/main" id="{00000000-0008-0000-0800-0000E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7" name="Picture 12">
          <a:extLst>
            <a:ext uri="{FF2B5EF4-FFF2-40B4-BE49-F238E27FC236}">
              <a16:creationId xmlns:a16="http://schemas.microsoft.com/office/drawing/2014/main" id="{00000000-0008-0000-0800-0000E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8" name="Picture 13">
          <a:extLst>
            <a:ext uri="{FF2B5EF4-FFF2-40B4-BE49-F238E27FC236}">
              <a16:creationId xmlns:a16="http://schemas.microsoft.com/office/drawing/2014/main" id="{00000000-0008-0000-0800-0000E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39" name="Picture 14">
          <a:extLst>
            <a:ext uri="{FF2B5EF4-FFF2-40B4-BE49-F238E27FC236}">
              <a16:creationId xmlns:a16="http://schemas.microsoft.com/office/drawing/2014/main" id="{00000000-0008-0000-0800-0000E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0" name="Picture 1">
          <a:extLst>
            <a:ext uri="{FF2B5EF4-FFF2-40B4-BE49-F238E27FC236}">
              <a16:creationId xmlns:a16="http://schemas.microsoft.com/office/drawing/2014/main" id="{00000000-0008-0000-0800-0000E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1" name="Picture 2">
          <a:extLst>
            <a:ext uri="{FF2B5EF4-FFF2-40B4-BE49-F238E27FC236}">
              <a16:creationId xmlns:a16="http://schemas.microsoft.com/office/drawing/2014/main" id="{00000000-0008-0000-0800-0000E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2" name="Picture 3">
          <a:extLst>
            <a:ext uri="{FF2B5EF4-FFF2-40B4-BE49-F238E27FC236}">
              <a16:creationId xmlns:a16="http://schemas.microsoft.com/office/drawing/2014/main" id="{00000000-0008-0000-0800-0000E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3" name="Picture 4">
          <a:extLst>
            <a:ext uri="{FF2B5EF4-FFF2-40B4-BE49-F238E27FC236}">
              <a16:creationId xmlns:a16="http://schemas.microsoft.com/office/drawing/2014/main" id="{00000000-0008-0000-0800-0000E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4" name="Picture 5">
          <a:extLst>
            <a:ext uri="{FF2B5EF4-FFF2-40B4-BE49-F238E27FC236}">
              <a16:creationId xmlns:a16="http://schemas.microsoft.com/office/drawing/2014/main" id="{00000000-0008-0000-0800-0000E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5" name="Picture 6">
          <a:extLst>
            <a:ext uri="{FF2B5EF4-FFF2-40B4-BE49-F238E27FC236}">
              <a16:creationId xmlns:a16="http://schemas.microsoft.com/office/drawing/2014/main" id="{00000000-0008-0000-0800-0000E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6" name="Picture 7">
          <a:extLst>
            <a:ext uri="{FF2B5EF4-FFF2-40B4-BE49-F238E27FC236}">
              <a16:creationId xmlns:a16="http://schemas.microsoft.com/office/drawing/2014/main" id="{00000000-0008-0000-0800-0000E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7" name="Picture 8">
          <a:extLst>
            <a:ext uri="{FF2B5EF4-FFF2-40B4-BE49-F238E27FC236}">
              <a16:creationId xmlns:a16="http://schemas.microsoft.com/office/drawing/2014/main" id="{00000000-0008-0000-0800-0000E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8" name="Picture 9">
          <a:extLst>
            <a:ext uri="{FF2B5EF4-FFF2-40B4-BE49-F238E27FC236}">
              <a16:creationId xmlns:a16="http://schemas.microsoft.com/office/drawing/2014/main" id="{00000000-0008-0000-0800-0000E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49" name="Picture 10">
          <a:extLst>
            <a:ext uri="{FF2B5EF4-FFF2-40B4-BE49-F238E27FC236}">
              <a16:creationId xmlns:a16="http://schemas.microsoft.com/office/drawing/2014/main" id="{00000000-0008-0000-0800-0000E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0" name="Picture 11">
          <a:extLst>
            <a:ext uri="{FF2B5EF4-FFF2-40B4-BE49-F238E27FC236}">
              <a16:creationId xmlns:a16="http://schemas.microsoft.com/office/drawing/2014/main" id="{00000000-0008-0000-0800-0000E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1" name="Picture 12">
          <a:extLst>
            <a:ext uri="{FF2B5EF4-FFF2-40B4-BE49-F238E27FC236}">
              <a16:creationId xmlns:a16="http://schemas.microsoft.com/office/drawing/2014/main" id="{00000000-0008-0000-0800-0000E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2" name="Picture 13">
          <a:extLst>
            <a:ext uri="{FF2B5EF4-FFF2-40B4-BE49-F238E27FC236}">
              <a16:creationId xmlns:a16="http://schemas.microsoft.com/office/drawing/2014/main" id="{00000000-0008-0000-0800-0000F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3" name="Picture 1">
          <a:extLst>
            <a:ext uri="{FF2B5EF4-FFF2-40B4-BE49-F238E27FC236}">
              <a16:creationId xmlns:a16="http://schemas.microsoft.com/office/drawing/2014/main" id="{00000000-0008-0000-0800-0000F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4" name="Picture 2">
          <a:extLst>
            <a:ext uri="{FF2B5EF4-FFF2-40B4-BE49-F238E27FC236}">
              <a16:creationId xmlns:a16="http://schemas.microsoft.com/office/drawing/2014/main" id="{00000000-0008-0000-0800-0000F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5" name="Picture 3">
          <a:extLst>
            <a:ext uri="{FF2B5EF4-FFF2-40B4-BE49-F238E27FC236}">
              <a16:creationId xmlns:a16="http://schemas.microsoft.com/office/drawing/2014/main" id="{00000000-0008-0000-0800-0000F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6" name="Picture 4">
          <a:extLst>
            <a:ext uri="{FF2B5EF4-FFF2-40B4-BE49-F238E27FC236}">
              <a16:creationId xmlns:a16="http://schemas.microsoft.com/office/drawing/2014/main" id="{00000000-0008-0000-0800-0000F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7" name="Picture 5">
          <a:extLst>
            <a:ext uri="{FF2B5EF4-FFF2-40B4-BE49-F238E27FC236}">
              <a16:creationId xmlns:a16="http://schemas.microsoft.com/office/drawing/2014/main" id="{00000000-0008-0000-0800-0000F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8" name="Picture 6">
          <a:extLst>
            <a:ext uri="{FF2B5EF4-FFF2-40B4-BE49-F238E27FC236}">
              <a16:creationId xmlns:a16="http://schemas.microsoft.com/office/drawing/2014/main" id="{00000000-0008-0000-0800-0000F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59" name="Picture 7">
          <a:extLst>
            <a:ext uri="{FF2B5EF4-FFF2-40B4-BE49-F238E27FC236}">
              <a16:creationId xmlns:a16="http://schemas.microsoft.com/office/drawing/2014/main" id="{00000000-0008-0000-0800-0000F7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0" name="Picture 8">
          <a:extLst>
            <a:ext uri="{FF2B5EF4-FFF2-40B4-BE49-F238E27FC236}">
              <a16:creationId xmlns:a16="http://schemas.microsoft.com/office/drawing/2014/main" id="{00000000-0008-0000-0800-0000F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1" name="Picture 9">
          <a:extLst>
            <a:ext uri="{FF2B5EF4-FFF2-40B4-BE49-F238E27FC236}">
              <a16:creationId xmlns:a16="http://schemas.microsoft.com/office/drawing/2014/main" id="{00000000-0008-0000-0800-0000F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2" name="Picture 10">
          <a:extLst>
            <a:ext uri="{FF2B5EF4-FFF2-40B4-BE49-F238E27FC236}">
              <a16:creationId xmlns:a16="http://schemas.microsoft.com/office/drawing/2014/main" id="{00000000-0008-0000-0800-0000F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3" name="Picture 11">
          <a:extLst>
            <a:ext uri="{FF2B5EF4-FFF2-40B4-BE49-F238E27FC236}">
              <a16:creationId xmlns:a16="http://schemas.microsoft.com/office/drawing/2014/main" id="{00000000-0008-0000-0800-0000FB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4" name="Picture 12">
          <a:extLst>
            <a:ext uri="{FF2B5EF4-FFF2-40B4-BE49-F238E27FC236}">
              <a16:creationId xmlns:a16="http://schemas.microsoft.com/office/drawing/2014/main" id="{00000000-0008-0000-0800-0000F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5" name="Picture 13">
          <a:extLst>
            <a:ext uri="{FF2B5EF4-FFF2-40B4-BE49-F238E27FC236}">
              <a16:creationId xmlns:a16="http://schemas.microsoft.com/office/drawing/2014/main" id="{00000000-0008-0000-0800-0000FD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6" name="Picture 14">
          <a:extLst>
            <a:ext uri="{FF2B5EF4-FFF2-40B4-BE49-F238E27FC236}">
              <a16:creationId xmlns:a16="http://schemas.microsoft.com/office/drawing/2014/main" id="{00000000-0008-0000-0800-0000FE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7" name="Picture 1">
          <a:extLst>
            <a:ext uri="{FF2B5EF4-FFF2-40B4-BE49-F238E27FC236}">
              <a16:creationId xmlns:a16="http://schemas.microsoft.com/office/drawing/2014/main" id="{00000000-0008-0000-0800-0000FF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8" name="Picture 2">
          <a:extLst>
            <a:ext uri="{FF2B5EF4-FFF2-40B4-BE49-F238E27FC236}">
              <a16:creationId xmlns:a16="http://schemas.microsoft.com/office/drawing/2014/main" id="{00000000-0008-0000-0800-00000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69" name="Picture 3">
          <a:extLst>
            <a:ext uri="{FF2B5EF4-FFF2-40B4-BE49-F238E27FC236}">
              <a16:creationId xmlns:a16="http://schemas.microsoft.com/office/drawing/2014/main" id="{00000000-0008-0000-0800-00000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0" name="Picture 4">
          <a:extLst>
            <a:ext uri="{FF2B5EF4-FFF2-40B4-BE49-F238E27FC236}">
              <a16:creationId xmlns:a16="http://schemas.microsoft.com/office/drawing/2014/main" id="{00000000-0008-0000-0800-00000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1" name="Picture 5">
          <a:extLst>
            <a:ext uri="{FF2B5EF4-FFF2-40B4-BE49-F238E27FC236}">
              <a16:creationId xmlns:a16="http://schemas.microsoft.com/office/drawing/2014/main" id="{00000000-0008-0000-0800-00000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2" name="Picture 6">
          <a:extLst>
            <a:ext uri="{FF2B5EF4-FFF2-40B4-BE49-F238E27FC236}">
              <a16:creationId xmlns:a16="http://schemas.microsoft.com/office/drawing/2014/main" id="{00000000-0008-0000-0800-00000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3" name="Picture 7">
          <a:extLst>
            <a:ext uri="{FF2B5EF4-FFF2-40B4-BE49-F238E27FC236}">
              <a16:creationId xmlns:a16="http://schemas.microsoft.com/office/drawing/2014/main" id="{00000000-0008-0000-0800-00000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4" name="Picture 8">
          <a:extLst>
            <a:ext uri="{FF2B5EF4-FFF2-40B4-BE49-F238E27FC236}">
              <a16:creationId xmlns:a16="http://schemas.microsoft.com/office/drawing/2014/main" id="{00000000-0008-0000-0800-00000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5" name="Picture 9">
          <a:extLst>
            <a:ext uri="{FF2B5EF4-FFF2-40B4-BE49-F238E27FC236}">
              <a16:creationId xmlns:a16="http://schemas.microsoft.com/office/drawing/2014/main" id="{00000000-0008-0000-0800-00000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6" name="Picture 10">
          <a:extLst>
            <a:ext uri="{FF2B5EF4-FFF2-40B4-BE49-F238E27FC236}">
              <a16:creationId xmlns:a16="http://schemas.microsoft.com/office/drawing/2014/main" id="{00000000-0008-0000-0800-00000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7" name="Picture 11">
          <a:extLst>
            <a:ext uri="{FF2B5EF4-FFF2-40B4-BE49-F238E27FC236}">
              <a16:creationId xmlns:a16="http://schemas.microsoft.com/office/drawing/2014/main" id="{00000000-0008-0000-0800-00000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8" name="Picture 12">
          <a:extLst>
            <a:ext uri="{FF2B5EF4-FFF2-40B4-BE49-F238E27FC236}">
              <a16:creationId xmlns:a16="http://schemas.microsoft.com/office/drawing/2014/main" id="{00000000-0008-0000-0800-00000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79" name="Picture 13">
          <a:extLst>
            <a:ext uri="{FF2B5EF4-FFF2-40B4-BE49-F238E27FC236}">
              <a16:creationId xmlns:a16="http://schemas.microsoft.com/office/drawing/2014/main" id="{00000000-0008-0000-0800-00000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0" name="Picture 14">
          <a:extLst>
            <a:ext uri="{FF2B5EF4-FFF2-40B4-BE49-F238E27FC236}">
              <a16:creationId xmlns:a16="http://schemas.microsoft.com/office/drawing/2014/main" id="{00000000-0008-0000-0800-00000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1" name="Picture 1">
          <a:extLst>
            <a:ext uri="{FF2B5EF4-FFF2-40B4-BE49-F238E27FC236}">
              <a16:creationId xmlns:a16="http://schemas.microsoft.com/office/drawing/2014/main" id="{00000000-0008-0000-0800-00000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2" name="Picture 2">
          <a:extLst>
            <a:ext uri="{FF2B5EF4-FFF2-40B4-BE49-F238E27FC236}">
              <a16:creationId xmlns:a16="http://schemas.microsoft.com/office/drawing/2014/main" id="{00000000-0008-0000-0800-00000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3" name="Picture 3">
          <a:extLst>
            <a:ext uri="{FF2B5EF4-FFF2-40B4-BE49-F238E27FC236}">
              <a16:creationId xmlns:a16="http://schemas.microsoft.com/office/drawing/2014/main" id="{00000000-0008-0000-0800-00000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4" name="Picture 4">
          <a:extLst>
            <a:ext uri="{FF2B5EF4-FFF2-40B4-BE49-F238E27FC236}">
              <a16:creationId xmlns:a16="http://schemas.microsoft.com/office/drawing/2014/main" id="{00000000-0008-0000-0800-00001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5" name="Picture 5">
          <a:extLst>
            <a:ext uri="{FF2B5EF4-FFF2-40B4-BE49-F238E27FC236}">
              <a16:creationId xmlns:a16="http://schemas.microsoft.com/office/drawing/2014/main" id="{00000000-0008-0000-0800-00001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6" name="Picture 6">
          <a:extLst>
            <a:ext uri="{FF2B5EF4-FFF2-40B4-BE49-F238E27FC236}">
              <a16:creationId xmlns:a16="http://schemas.microsoft.com/office/drawing/2014/main" id="{00000000-0008-0000-0800-00001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7" name="Picture 7">
          <a:extLst>
            <a:ext uri="{FF2B5EF4-FFF2-40B4-BE49-F238E27FC236}">
              <a16:creationId xmlns:a16="http://schemas.microsoft.com/office/drawing/2014/main" id="{00000000-0008-0000-0800-00001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8" name="Picture 8">
          <a:extLst>
            <a:ext uri="{FF2B5EF4-FFF2-40B4-BE49-F238E27FC236}">
              <a16:creationId xmlns:a16="http://schemas.microsoft.com/office/drawing/2014/main" id="{00000000-0008-0000-0800-00001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89" name="Picture 9">
          <a:extLst>
            <a:ext uri="{FF2B5EF4-FFF2-40B4-BE49-F238E27FC236}">
              <a16:creationId xmlns:a16="http://schemas.microsoft.com/office/drawing/2014/main" id="{00000000-0008-0000-0800-00001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0" name="Picture 10">
          <a:extLst>
            <a:ext uri="{FF2B5EF4-FFF2-40B4-BE49-F238E27FC236}">
              <a16:creationId xmlns:a16="http://schemas.microsoft.com/office/drawing/2014/main" id="{00000000-0008-0000-0800-00001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1" name="Picture 11">
          <a:extLst>
            <a:ext uri="{FF2B5EF4-FFF2-40B4-BE49-F238E27FC236}">
              <a16:creationId xmlns:a16="http://schemas.microsoft.com/office/drawing/2014/main" id="{00000000-0008-0000-0800-00001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2" name="Picture 12">
          <a:extLst>
            <a:ext uri="{FF2B5EF4-FFF2-40B4-BE49-F238E27FC236}">
              <a16:creationId xmlns:a16="http://schemas.microsoft.com/office/drawing/2014/main" id="{00000000-0008-0000-0800-00001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3" name="Picture 13">
          <a:extLst>
            <a:ext uri="{FF2B5EF4-FFF2-40B4-BE49-F238E27FC236}">
              <a16:creationId xmlns:a16="http://schemas.microsoft.com/office/drawing/2014/main" id="{00000000-0008-0000-0800-00001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63743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4" name="Picture 1">
          <a:extLst>
            <a:ext uri="{FF2B5EF4-FFF2-40B4-BE49-F238E27FC236}">
              <a16:creationId xmlns:a16="http://schemas.microsoft.com/office/drawing/2014/main" id="{00000000-0008-0000-0800-00001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5" name="Picture 2">
          <a:extLst>
            <a:ext uri="{FF2B5EF4-FFF2-40B4-BE49-F238E27FC236}">
              <a16:creationId xmlns:a16="http://schemas.microsoft.com/office/drawing/2014/main" id="{00000000-0008-0000-0800-00001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6" name="Picture 3">
          <a:extLst>
            <a:ext uri="{FF2B5EF4-FFF2-40B4-BE49-F238E27FC236}">
              <a16:creationId xmlns:a16="http://schemas.microsoft.com/office/drawing/2014/main" id="{00000000-0008-0000-0800-00001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7" name="Picture 4">
          <a:extLst>
            <a:ext uri="{FF2B5EF4-FFF2-40B4-BE49-F238E27FC236}">
              <a16:creationId xmlns:a16="http://schemas.microsoft.com/office/drawing/2014/main" id="{00000000-0008-0000-0800-00001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8" name="Picture 5">
          <a:extLst>
            <a:ext uri="{FF2B5EF4-FFF2-40B4-BE49-F238E27FC236}">
              <a16:creationId xmlns:a16="http://schemas.microsoft.com/office/drawing/2014/main" id="{00000000-0008-0000-0800-00001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799" name="Picture 6">
          <a:extLst>
            <a:ext uri="{FF2B5EF4-FFF2-40B4-BE49-F238E27FC236}">
              <a16:creationId xmlns:a16="http://schemas.microsoft.com/office/drawing/2014/main" id="{00000000-0008-0000-0800-00001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0" name="Picture 7">
          <a:extLst>
            <a:ext uri="{FF2B5EF4-FFF2-40B4-BE49-F238E27FC236}">
              <a16:creationId xmlns:a16="http://schemas.microsoft.com/office/drawing/2014/main" id="{00000000-0008-0000-0800-00002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1" name="Picture 8">
          <a:extLst>
            <a:ext uri="{FF2B5EF4-FFF2-40B4-BE49-F238E27FC236}">
              <a16:creationId xmlns:a16="http://schemas.microsoft.com/office/drawing/2014/main" id="{00000000-0008-0000-0800-00002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2" name="Picture 9">
          <a:extLst>
            <a:ext uri="{FF2B5EF4-FFF2-40B4-BE49-F238E27FC236}">
              <a16:creationId xmlns:a16="http://schemas.microsoft.com/office/drawing/2014/main" id="{00000000-0008-0000-0800-00002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3" name="Picture 10">
          <a:extLst>
            <a:ext uri="{FF2B5EF4-FFF2-40B4-BE49-F238E27FC236}">
              <a16:creationId xmlns:a16="http://schemas.microsoft.com/office/drawing/2014/main" id="{00000000-0008-0000-0800-00002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4" name="Picture 11">
          <a:extLst>
            <a:ext uri="{FF2B5EF4-FFF2-40B4-BE49-F238E27FC236}">
              <a16:creationId xmlns:a16="http://schemas.microsoft.com/office/drawing/2014/main" id="{00000000-0008-0000-0800-00002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5" name="Picture 12">
          <a:extLst>
            <a:ext uri="{FF2B5EF4-FFF2-40B4-BE49-F238E27FC236}">
              <a16:creationId xmlns:a16="http://schemas.microsoft.com/office/drawing/2014/main" id="{00000000-0008-0000-0800-00002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6" name="Picture 13">
          <a:extLst>
            <a:ext uri="{FF2B5EF4-FFF2-40B4-BE49-F238E27FC236}">
              <a16:creationId xmlns:a16="http://schemas.microsoft.com/office/drawing/2014/main" id="{00000000-0008-0000-0800-00002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7" name="Picture 14">
          <a:extLst>
            <a:ext uri="{FF2B5EF4-FFF2-40B4-BE49-F238E27FC236}">
              <a16:creationId xmlns:a16="http://schemas.microsoft.com/office/drawing/2014/main" id="{00000000-0008-0000-0800-00002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8" name="Picture 1">
          <a:extLst>
            <a:ext uri="{FF2B5EF4-FFF2-40B4-BE49-F238E27FC236}">
              <a16:creationId xmlns:a16="http://schemas.microsoft.com/office/drawing/2014/main" id="{00000000-0008-0000-0800-00002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09" name="Picture 2">
          <a:extLst>
            <a:ext uri="{FF2B5EF4-FFF2-40B4-BE49-F238E27FC236}">
              <a16:creationId xmlns:a16="http://schemas.microsoft.com/office/drawing/2014/main" id="{00000000-0008-0000-0800-00002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0" name="Picture 3">
          <a:extLst>
            <a:ext uri="{FF2B5EF4-FFF2-40B4-BE49-F238E27FC236}">
              <a16:creationId xmlns:a16="http://schemas.microsoft.com/office/drawing/2014/main" id="{00000000-0008-0000-0800-00002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1" name="Picture 4">
          <a:extLst>
            <a:ext uri="{FF2B5EF4-FFF2-40B4-BE49-F238E27FC236}">
              <a16:creationId xmlns:a16="http://schemas.microsoft.com/office/drawing/2014/main" id="{00000000-0008-0000-0800-00002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2" name="Picture 5">
          <a:extLst>
            <a:ext uri="{FF2B5EF4-FFF2-40B4-BE49-F238E27FC236}">
              <a16:creationId xmlns:a16="http://schemas.microsoft.com/office/drawing/2014/main" id="{00000000-0008-0000-0800-00002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3" name="Picture 6">
          <a:extLst>
            <a:ext uri="{FF2B5EF4-FFF2-40B4-BE49-F238E27FC236}">
              <a16:creationId xmlns:a16="http://schemas.microsoft.com/office/drawing/2014/main" id="{00000000-0008-0000-0800-00002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4" name="Picture 7">
          <a:extLst>
            <a:ext uri="{FF2B5EF4-FFF2-40B4-BE49-F238E27FC236}">
              <a16:creationId xmlns:a16="http://schemas.microsoft.com/office/drawing/2014/main" id="{00000000-0008-0000-0800-00002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5" name="Picture 8">
          <a:extLst>
            <a:ext uri="{FF2B5EF4-FFF2-40B4-BE49-F238E27FC236}">
              <a16:creationId xmlns:a16="http://schemas.microsoft.com/office/drawing/2014/main" id="{00000000-0008-0000-0800-00002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6" name="Picture 9">
          <a:extLst>
            <a:ext uri="{FF2B5EF4-FFF2-40B4-BE49-F238E27FC236}">
              <a16:creationId xmlns:a16="http://schemas.microsoft.com/office/drawing/2014/main" id="{00000000-0008-0000-0800-00003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7" name="Picture 10">
          <a:extLst>
            <a:ext uri="{FF2B5EF4-FFF2-40B4-BE49-F238E27FC236}">
              <a16:creationId xmlns:a16="http://schemas.microsoft.com/office/drawing/2014/main" id="{00000000-0008-0000-0800-00003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8" name="Picture 11">
          <a:extLst>
            <a:ext uri="{FF2B5EF4-FFF2-40B4-BE49-F238E27FC236}">
              <a16:creationId xmlns:a16="http://schemas.microsoft.com/office/drawing/2014/main" id="{00000000-0008-0000-0800-00003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19" name="Picture 12">
          <a:extLst>
            <a:ext uri="{FF2B5EF4-FFF2-40B4-BE49-F238E27FC236}">
              <a16:creationId xmlns:a16="http://schemas.microsoft.com/office/drawing/2014/main" id="{00000000-0008-0000-0800-00003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0" name="Picture 13">
          <a:extLst>
            <a:ext uri="{FF2B5EF4-FFF2-40B4-BE49-F238E27FC236}">
              <a16:creationId xmlns:a16="http://schemas.microsoft.com/office/drawing/2014/main" id="{00000000-0008-0000-0800-00003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1" name="Picture 14">
          <a:extLst>
            <a:ext uri="{FF2B5EF4-FFF2-40B4-BE49-F238E27FC236}">
              <a16:creationId xmlns:a16="http://schemas.microsoft.com/office/drawing/2014/main" id="{00000000-0008-0000-0800-00003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2" name="Picture 1">
          <a:extLst>
            <a:ext uri="{FF2B5EF4-FFF2-40B4-BE49-F238E27FC236}">
              <a16:creationId xmlns:a16="http://schemas.microsoft.com/office/drawing/2014/main" id="{00000000-0008-0000-0800-00003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3" name="Picture 2">
          <a:extLst>
            <a:ext uri="{FF2B5EF4-FFF2-40B4-BE49-F238E27FC236}">
              <a16:creationId xmlns:a16="http://schemas.microsoft.com/office/drawing/2014/main" id="{00000000-0008-0000-0800-00003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4" name="Picture 3">
          <a:extLst>
            <a:ext uri="{FF2B5EF4-FFF2-40B4-BE49-F238E27FC236}">
              <a16:creationId xmlns:a16="http://schemas.microsoft.com/office/drawing/2014/main" id="{00000000-0008-0000-0800-00003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5" name="Picture 4">
          <a:extLst>
            <a:ext uri="{FF2B5EF4-FFF2-40B4-BE49-F238E27FC236}">
              <a16:creationId xmlns:a16="http://schemas.microsoft.com/office/drawing/2014/main" id="{00000000-0008-0000-0800-00003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6" name="Picture 5">
          <a:extLst>
            <a:ext uri="{FF2B5EF4-FFF2-40B4-BE49-F238E27FC236}">
              <a16:creationId xmlns:a16="http://schemas.microsoft.com/office/drawing/2014/main" id="{00000000-0008-0000-0800-00003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7" name="Picture 6">
          <a:extLst>
            <a:ext uri="{FF2B5EF4-FFF2-40B4-BE49-F238E27FC236}">
              <a16:creationId xmlns:a16="http://schemas.microsoft.com/office/drawing/2014/main" id="{00000000-0008-0000-0800-00003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8" name="Picture 7">
          <a:extLst>
            <a:ext uri="{FF2B5EF4-FFF2-40B4-BE49-F238E27FC236}">
              <a16:creationId xmlns:a16="http://schemas.microsoft.com/office/drawing/2014/main" id="{00000000-0008-0000-0800-00003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29" name="Picture 8">
          <a:extLst>
            <a:ext uri="{FF2B5EF4-FFF2-40B4-BE49-F238E27FC236}">
              <a16:creationId xmlns:a16="http://schemas.microsoft.com/office/drawing/2014/main" id="{00000000-0008-0000-0800-00003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30" name="Picture 9">
          <a:extLst>
            <a:ext uri="{FF2B5EF4-FFF2-40B4-BE49-F238E27FC236}">
              <a16:creationId xmlns:a16="http://schemas.microsoft.com/office/drawing/2014/main" id="{00000000-0008-0000-0800-00003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31" name="Picture 10">
          <a:extLst>
            <a:ext uri="{FF2B5EF4-FFF2-40B4-BE49-F238E27FC236}">
              <a16:creationId xmlns:a16="http://schemas.microsoft.com/office/drawing/2014/main" id="{00000000-0008-0000-0800-00003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32" name="Picture 11">
          <a:extLst>
            <a:ext uri="{FF2B5EF4-FFF2-40B4-BE49-F238E27FC236}">
              <a16:creationId xmlns:a16="http://schemas.microsoft.com/office/drawing/2014/main" id="{00000000-0008-0000-0800-00004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33" name="Picture 12">
          <a:extLst>
            <a:ext uri="{FF2B5EF4-FFF2-40B4-BE49-F238E27FC236}">
              <a16:creationId xmlns:a16="http://schemas.microsoft.com/office/drawing/2014/main" id="{00000000-0008-0000-0800-00004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125305"/>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76" name="Picture 1">
          <a:extLst>
            <a:ext uri="{FF2B5EF4-FFF2-40B4-BE49-F238E27FC236}">
              <a16:creationId xmlns:a16="http://schemas.microsoft.com/office/drawing/2014/main" id="{00000000-0008-0000-0800-00006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77" name="Picture 2">
          <a:extLst>
            <a:ext uri="{FF2B5EF4-FFF2-40B4-BE49-F238E27FC236}">
              <a16:creationId xmlns:a16="http://schemas.microsoft.com/office/drawing/2014/main" id="{00000000-0008-0000-0800-00006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78" name="Picture 3">
          <a:extLst>
            <a:ext uri="{FF2B5EF4-FFF2-40B4-BE49-F238E27FC236}">
              <a16:creationId xmlns:a16="http://schemas.microsoft.com/office/drawing/2014/main" id="{00000000-0008-0000-0800-00006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79" name="Picture 4">
          <a:extLst>
            <a:ext uri="{FF2B5EF4-FFF2-40B4-BE49-F238E27FC236}">
              <a16:creationId xmlns:a16="http://schemas.microsoft.com/office/drawing/2014/main" id="{00000000-0008-0000-0800-00006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0" name="Picture 5">
          <a:extLst>
            <a:ext uri="{FF2B5EF4-FFF2-40B4-BE49-F238E27FC236}">
              <a16:creationId xmlns:a16="http://schemas.microsoft.com/office/drawing/2014/main" id="{00000000-0008-0000-0800-00007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1" name="Picture 6">
          <a:extLst>
            <a:ext uri="{FF2B5EF4-FFF2-40B4-BE49-F238E27FC236}">
              <a16:creationId xmlns:a16="http://schemas.microsoft.com/office/drawing/2014/main" id="{00000000-0008-0000-0800-00007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2" name="Picture 7">
          <a:extLst>
            <a:ext uri="{FF2B5EF4-FFF2-40B4-BE49-F238E27FC236}">
              <a16:creationId xmlns:a16="http://schemas.microsoft.com/office/drawing/2014/main" id="{00000000-0008-0000-0800-00007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3" name="Picture 8">
          <a:extLst>
            <a:ext uri="{FF2B5EF4-FFF2-40B4-BE49-F238E27FC236}">
              <a16:creationId xmlns:a16="http://schemas.microsoft.com/office/drawing/2014/main" id="{00000000-0008-0000-0800-00007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4" name="Picture 9">
          <a:extLst>
            <a:ext uri="{FF2B5EF4-FFF2-40B4-BE49-F238E27FC236}">
              <a16:creationId xmlns:a16="http://schemas.microsoft.com/office/drawing/2014/main" id="{00000000-0008-0000-0800-00007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5" name="Picture 10">
          <a:extLst>
            <a:ext uri="{FF2B5EF4-FFF2-40B4-BE49-F238E27FC236}">
              <a16:creationId xmlns:a16="http://schemas.microsoft.com/office/drawing/2014/main" id="{00000000-0008-0000-0800-00007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6" name="Picture 11">
          <a:extLst>
            <a:ext uri="{FF2B5EF4-FFF2-40B4-BE49-F238E27FC236}">
              <a16:creationId xmlns:a16="http://schemas.microsoft.com/office/drawing/2014/main" id="{00000000-0008-0000-0800-00007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7" name="Picture 12">
          <a:extLst>
            <a:ext uri="{FF2B5EF4-FFF2-40B4-BE49-F238E27FC236}">
              <a16:creationId xmlns:a16="http://schemas.microsoft.com/office/drawing/2014/main" id="{00000000-0008-0000-0800-00007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8" name="Picture 13">
          <a:extLst>
            <a:ext uri="{FF2B5EF4-FFF2-40B4-BE49-F238E27FC236}">
              <a16:creationId xmlns:a16="http://schemas.microsoft.com/office/drawing/2014/main" id="{00000000-0008-0000-0800-00007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89" name="Picture 14">
          <a:extLst>
            <a:ext uri="{FF2B5EF4-FFF2-40B4-BE49-F238E27FC236}">
              <a16:creationId xmlns:a16="http://schemas.microsoft.com/office/drawing/2014/main" id="{00000000-0008-0000-0800-00007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0" name="Picture 1">
          <a:extLst>
            <a:ext uri="{FF2B5EF4-FFF2-40B4-BE49-F238E27FC236}">
              <a16:creationId xmlns:a16="http://schemas.microsoft.com/office/drawing/2014/main" id="{00000000-0008-0000-0800-00007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1" name="Picture 2">
          <a:extLst>
            <a:ext uri="{FF2B5EF4-FFF2-40B4-BE49-F238E27FC236}">
              <a16:creationId xmlns:a16="http://schemas.microsoft.com/office/drawing/2014/main" id="{00000000-0008-0000-0800-00007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2" name="Picture 3">
          <a:extLst>
            <a:ext uri="{FF2B5EF4-FFF2-40B4-BE49-F238E27FC236}">
              <a16:creationId xmlns:a16="http://schemas.microsoft.com/office/drawing/2014/main" id="{00000000-0008-0000-0800-00007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3" name="Picture 4">
          <a:extLst>
            <a:ext uri="{FF2B5EF4-FFF2-40B4-BE49-F238E27FC236}">
              <a16:creationId xmlns:a16="http://schemas.microsoft.com/office/drawing/2014/main" id="{00000000-0008-0000-0800-00007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4" name="Picture 5">
          <a:extLst>
            <a:ext uri="{FF2B5EF4-FFF2-40B4-BE49-F238E27FC236}">
              <a16:creationId xmlns:a16="http://schemas.microsoft.com/office/drawing/2014/main" id="{00000000-0008-0000-0800-00007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5" name="Picture 6">
          <a:extLst>
            <a:ext uri="{FF2B5EF4-FFF2-40B4-BE49-F238E27FC236}">
              <a16:creationId xmlns:a16="http://schemas.microsoft.com/office/drawing/2014/main" id="{00000000-0008-0000-0800-00007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6" name="Picture 7">
          <a:extLst>
            <a:ext uri="{FF2B5EF4-FFF2-40B4-BE49-F238E27FC236}">
              <a16:creationId xmlns:a16="http://schemas.microsoft.com/office/drawing/2014/main" id="{00000000-0008-0000-0800-00008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7" name="Picture 8">
          <a:extLst>
            <a:ext uri="{FF2B5EF4-FFF2-40B4-BE49-F238E27FC236}">
              <a16:creationId xmlns:a16="http://schemas.microsoft.com/office/drawing/2014/main" id="{00000000-0008-0000-0800-00008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8" name="Picture 9">
          <a:extLst>
            <a:ext uri="{FF2B5EF4-FFF2-40B4-BE49-F238E27FC236}">
              <a16:creationId xmlns:a16="http://schemas.microsoft.com/office/drawing/2014/main" id="{00000000-0008-0000-0800-00008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99" name="Picture 10">
          <a:extLst>
            <a:ext uri="{FF2B5EF4-FFF2-40B4-BE49-F238E27FC236}">
              <a16:creationId xmlns:a16="http://schemas.microsoft.com/office/drawing/2014/main" id="{00000000-0008-0000-0800-00008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0" name="Picture 11">
          <a:extLst>
            <a:ext uri="{FF2B5EF4-FFF2-40B4-BE49-F238E27FC236}">
              <a16:creationId xmlns:a16="http://schemas.microsoft.com/office/drawing/2014/main" id="{00000000-0008-0000-0800-00008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1" name="Picture 12">
          <a:extLst>
            <a:ext uri="{FF2B5EF4-FFF2-40B4-BE49-F238E27FC236}">
              <a16:creationId xmlns:a16="http://schemas.microsoft.com/office/drawing/2014/main" id="{00000000-0008-0000-0800-00008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2" name="Picture 13">
          <a:extLst>
            <a:ext uri="{FF2B5EF4-FFF2-40B4-BE49-F238E27FC236}">
              <a16:creationId xmlns:a16="http://schemas.microsoft.com/office/drawing/2014/main" id="{00000000-0008-0000-0800-00008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3" name="Picture 14">
          <a:extLst>
            <a:ext uri="{FF2B5EF4-FFF2-40B4-BE49-F238E27FC236}">
              <a16:creationId xmlns:a16="http://schemas.microsoft.com/office/drawing/2014/main" id="{00000000-0008-0000-0800-00008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4" name="Picture 1">
          <a:extLst>
            <a:ext uri="{FF2B5EF4-FFF2-40B4-BE49-F238E27FC236}">
              <a16:creationId xmlns:a16="http://schemas.microsoft.com/office/drawing/2014/main" id="{00000000-0008-0000-0800-00008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5" name="Picture 2">
          <a:extLst>
            <a:ext uri="{FF2B5EF4-FFF2-40B4-BE49-F238E27FC236}">
              <a16:creationId xmlns:a16="http://schemas.microsoft.com/office/drawing/2014/main" id="{00000000-0008-0000-0800-00008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6" name="Picture 3">
          <a:extLst>
            <a:ext uri="{FF2B5EF4-FFF2-40B4-BE49-F238E27FC236}">
              <a16:creationId xmlns:a16="http://schemas.microsoft.com/office/drawing/2014/main" id="{00000000-0008-0000-0800-00008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7" name="Picture 4">
          <a:extLst>
            <a:ext uri="{FF2B5EF4-FFF2-40B4-BE49-F238E27FC236}">
              <a16:creationId xmlns:a16="http://schemas.microsoft.com/office/drawing/2014/main" id="{00000000-0008-0000-0800-00008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8" name="Picture 5">
          <a:extLst>
            <a:ext uri="{FF2B5EF4-FFF2-40B4-BE49-F238E27FC236}">
              <a16:creationId xmlns:a16="http://schemas.microsoft.com/office/drawing/2014/main" id="{00000000-0008-0000-0800-00008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09" name="Picture 6">
          <a:extLst>
            <a:ext uri="{FF2B5EF4-FFF2-40B4-BE49-F238E27FC236}">
              <a16:creationId xmlns:a16="http://schemas.microsoft.com/office/drawing/2014/main" id="{00000000-0008-0000-0800-00008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0" name="Picture 7">
          <a:extLst>
            <a:ext uri="{FF2B5EF4-FFF2-40B4-BE49-F238E27FC236}">
              <a16:creationId xmlns:a16="http://schemas.microsoft.com/office/drawing/2014/main" id="{00000000-0008-0000-0800-00008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1" name="Picture 8">
          <a:extLst>
            <a:ext uri="{FF2B5EF4-FFF2-40B4-BE49-F238E27FC236}">
              <a16:creationId xmlns:a16="http://schemas.microsoft.com/office/drawing/2014/main" id="{00000000-0008-0000-0800-00008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2" name="Picture 9">
          <a:extLst>
            <a:ext uri="{FF2B5EF4-FFF2-40B4-BE49-F238E27FC236}">
              <a16:creationId xmlns:a16="http://schemas.microsoft.com/office/drawing/2014/main" id="{00000000-0008-0000-0800-00009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3" name="Picture 10">
          <a:extLst>
            <a:ext uri="{FF2B5EF4-FFF2-40B4-BE49-F238E27FC236}">
              <a16:creationId xmlns:a16="http://schemas.microsoft.com/office/drawing/2014/main" id="{00000000-0008-0000-0800-00009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4" name="Picture 11">
          <a:extLst>
            <a:ext uri="{FF2B5EF4-FFF2-40B4-BE49-F238E27FC236}">
              <a16:creationId xmlns:a16="http://schemas.microsoft.com/office/drawing/2014/main" id="{00000000-0008-0000-0800-00009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5" name="Picture 12">
          <a:extLst>
            <a:ext uri="{FF2B5EF4-FFF2-40B4-BE49-F238E27FC236}">
              <a16:creationId xmlns:a16="http://schemas.microsoft.com/office/drawing/2014/main" id="{00000000-0008-0000-0800-00009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6" name="Picture 13">
          <a:extLst>
            <a:ext uri="{FF2B5EF4-FFF2-40B4-BE49-F238E27FC236}">
              <a16:creationId xmlns:a16="http://schemas.microsoft.com/office/drawing/2014/main" id="{00000000-0008-0000-0800-00009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6596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73" name="Picture 1">
          <a:extLst>
            <a:ext uri="{FF2B5EF4-FFF2-40B4-BE49-F238E27FC236}">
              <a16:creationId xmlns:a16="http://schemas.microsoft.com/office/drawing/2014/main" id="{00000000-0008-0000-0800-00006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74" name="Picture 2">
          <a:extLst>
            <a:ext uri="{FF2B5EF4-FFF2-40B4-BE49-F238E27FC236}">
              <a16:creationId xmlns:a16="http://schemas.microsoft.com/office/drawing/2014/main" id="{00000000-0008-0000-0800-00006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875" name="Picture 3">
          <a:extLst>
            <a:ext uri="{FF2B5EF4-FFF2-40B4-BE49-F238E27FC236}">
              <a16:creationId xmlns:a16="http://schemas.microsoft.com/office/drawing/2014/main" id="{00000000-0008-0000-0800-00006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7" name="Picture 4">
          <a:extLst>
            <a:ext uri="{FF2B5EF4-FFF2-40B4-BE49-F238E27FC236}">
              <a16:creationId xmlns:a16="http://schemas.microsoft.com/office/drawing/2014/main" id="{00000000-0008-0000-0800-00009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8" name="Picture 5">
          <a:extLst>
            <a:ext uri="{FF2B5EF4-FFF2-40B4-BE49-F238E27FC236}">
              <a16:creationId xmlns:a16="http://schemas.microsoft.com/office/drawing/2014/main" id="{00000000-0008-0000-0800-00009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19" name="Picture 6">
          <a:extLst>
            <a:ext uri="{FF2B5EF4-FFF2-40B4-BE49-F238E27FC236}">
              <a16:creationId xmlns:a16="http://schemas.microsoft.com/office/drawing/2014/main" id="{00000000-0008-0000-0800-00009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0" name="Picture 7">
          <a:extLst>
            <a:ext uri="{FF2B5EF4-FFF2-40B4-BE49-F238E27FC236}">
              <a16:creationId xmlns:a16="http://schemas.microsoft.com/office/drawing/2014/main" id="{00000000-0008-0000-0800-00009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1" name="Picture 8">
          <a:extLst>
            <a:ext uri="{FF2B5EF4-FFF2-40B4-BE49-F238E27FC236}">
              <a16:creationId xmlns:a16="http://schemas.microsoft.com/office/drawing/2014/main" id="{00000000-0008-0000-0800-00009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2" name="Picture 9">
          <a:extLst>
            <a:ext uri="{FF2B5EF4-FFF2-40B4-BE49-F238E27FC236}">
              <a16:creationId xmlns:a16="http://schemas.microsoft.com/office/drawing/2014/main" id="{00000000-0008-0000-0800-00009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3" name="Picture 10">
          <a:extLst>
            <a:ext uri="{FF2B5EF4-FFF2-40B4-BE49-F238E27FC236}">
              <a16:creationId xmlns:a16="http://schemas.microsoft.com/office/drawing/2014/main" id="{00000000-0008-0000-0800-00009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4" name="Picture 11">
          <a:extLst>
            <a:ext uri="{FF2B5EF4-FFF2-40B4-BE49-F238E27FC236}">
              <a16:creationId xmlns:a16="http://schemas.microsoft.com/office/drawing/2014/main" id="{00000000-0008-0000-0800-00009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5" name="Picture 12">
          <a:extLst>
            <a:ext uri="{FF2B5EF4-FFF2-40B4-BE49-F238E27FC236}">
              <a16:creationId xmlns:a16="http://schemas.microsoft.com/office/drawing/2014/main" id="{00000000-0008-0000-0800-00009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6" name="Picture 13">
          <a:extLst>
            <a:ext uri="{FF2B5EF4-FFF2-40B4-BE49-F238E27FC236}">
              <a16:creationId xmlns:a16="http://schemas.microsoft.com/office/drawing/2014/main" id="{00000000-0008-0000-0800-00009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7" name="Picture 14">
          <a:extLst>
            <a:ext uri="{FF2B5EF4-FFF2-40B4-BE49-F238E27FC236}">
              <a16:creationId xmlns:a16="http://schemas.microsoft.com/office/drawing/2014/main" id="{00000000-0008-0000-0800-00009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8" name="Picture 1">
          <a:extLst>
            <a:ext uri="{FF2B5EF4-FFF2-40B4-BE49-F238E27FC236}">
              <a16:creationId xmlns:a16="http://schemas.microsoft.com/office/drawing/2014/main" id="{00000000-0008-0000-0800-0000A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29" name="Picture 2">
          <a:extLst>
            <a:ext uri="{FF2B5EF4-FFF2-40B4-BE49-F238E27FC236}">
              <a16:creationId xmlns:a16="http://schemas.microsoft.com/office/drawing/2014/main" id="{00000000-0008-0000-0800-0000A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0" name="Picture 3">
          <a:extLst>
            <a:ext uri="{FF2B5EF4-FFF2-40B4-BE49-F238E27FC236}">
              <a16:creationId xmlns:a16="http://schemas.microsoft.com/office/drawing/2014/main" id="{00000000-0008-0000-0800-0000A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1" name="Picture 4">
          <a:extLst>
            <a:ext uri="{FF2B5EF4-FFF2-40B4-BE49-F238E27FC236}">
              <a16:creationId xmlns:a16="http://schemas.microsoft.com/office/drawing/2014/main" id="{00000000-0008-0000-0800-0000A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2" name="Picture 5">
          <a:extLst>
            <a:ext uri="{FF2B5EF4-FFF2-40B4-BE49-F238E27FC236}">
              <a16:creationId xmlns:a16="http://schemas.microsoft.com/office/drawing/2014/main" id="{00000000-0008-0000-0800-0000A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3" name="Picture 6">
          <a:extLst>
            <a:ext uri="{FF2B5EF4-FFF2-40B4-BE49-F238E27FC236}">
              <a16:creationId xmlns:a16="http://schemas.microsoft.com/office/drawing/2014/main" id="{00000000-0008-0000-0800-0000A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4" name="Picture 7">
          <a:extLst>
            <a:ext uri="{FF2B5EF4-FFF2-40B4-BE49-F238E27FC236}">
              <a16:creationId xmlns:a16="http://schemas.microsoft.com/office/drawing/2014/main" id="{00000000-0008-0000-0800-0000A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5" name="Picture 8">
          <a:extLst>
            <a:ext uri="{FF2B5EF4-FFF2-40B4-BE49-F238E27FC236}">
              <a16:creationId xmlns:a16="http://schemas.microsoft.com/office/drawing/2014/main" id="{00000000-0008-0000-0800-0000A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6" name="Picture 9">
          <a:extLst>
            <a:ext uri="{FF2B5EF4-FFF2-40B4-BE49-F238E27FC236}">
              <a16:creationId xmlns:a16="http://schemas.microsoft.com/office/drawing/2014/main" id="{00000000-0008-0000-0800-0000A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7" name="Picture 10">
          <a:extLst>
            <a:ext uri="{FF2B5EF4-FFF2-40B4-BE49-F238E27FC236}">
              <a16:creationId xmlns:a16="http://schemas.microsoft.com/office/drawing/2014/main" id="{00000000-0008-0000-0800-0000A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8" name="Picture 11">
          <a:extLst>
            <a:ext uri="{FF2B5EF4-FFF2-40B4-BE49-F238E27FC236}">
              <a16:creationId xmlns:a16="http://schemas.microsoft.com/office/drawing/2014/main" id="{00000000-0008-0000-0800-0000A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39" name="Picture 12">
          <a:extLst>
            <a:ext uri="{FF2B5EF4-FFF2-40B4-BE49-F238E27FC236}">
              <a16:creationId xmlns:a16="http://schemas.microsoft.com/office/drawing/2014/main" id="{00000000-0008-0000-0800-0000A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0" name="Picture 13">
          <a:extLst>
            <a:ext uri="{FF2B5EF4-FFF2-40B4-BE49-F238E27FC236}">
              <a16:creationId xmlns:a16="http://schemas.microsoft.com/office/drawing/2014/main" id="{00000000-0008-0000-0800-0000A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1" name="Picture 14">
          <a:extLst>
            <a:ext uri="{FF2B5EF4-FFF2-40B4-BE49-F238E27FC236}">
              <a16:creationId xmlns:a16="http://schemas.microsoft.com/office/drawing/2014/main" id="{00000000-0008-0000-0800-0000A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2" name="Picture 1">
          <a:extLst>
            <a:ext uri="{FF2B5EF4-FFF2-40B4-BE49-F238E27FC236}">
              <a16:creationId xmlns:a16="http://schemas.microsoft.com/office/drawing/2014/main" id="{00000000-0008-0000-0800-0000A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3" name="Picture 2">
          <a:extLst>
            <a:ext uri="{FF2B5EF4-FFF2-40B4-BE49-F238E27FC236}">
              <a16:creationId xmlns:a16="http://schemas.microsoft.com/office/drawing/2014/main" id="{00000000-0008-0000-0800-0000A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4" name="Picture 3">
          <a:extLst>
            <a:ext uri="{FF2B5EF4-FFF2-40B4-BE49-F238E27FC236}">
              <a16:creationId xmlns:a16="http://schemas.microsoft.com/office/drawing/2014/main" id="{00000000-0008-0000-0800-0000B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5" name="Picture 4">
          <a:extLst>
            <a:ext uri="{FF2B5EF4-FFF2-40B4-BE49-F238E27FC236}">
              <a16:creationId xmlns:a16="http://schemas.microsoft.com/office/drawing/2014/main" id="{00000000-0008-0000-0800-0000B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6" name="Picture 5">
          <a:extLst>
            <a:ext uri="{FF2B5EF4-FFF2-40B4-BE49-F238E27FC236}">
              <a16:creationId xmlns:a16="http://schemas.microsoft.com/office/drawing/2014/main" id="{00000000-0008-0000-0800-0000B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7" name="Picture 6">
          <a:extLst>
            <a:ext uri="{FF2B5EF4-FFF2-40B4-BE49-F238E27FC236}">
              <a16:creationId xmlns:a16="http://schemas.microsoft.com/office/drawing/2014/main" id="{00000000-0008-0000-0800-0000B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8" name="Picture 7">
          <a:extLst>
            <a:ext uri="{FF2B5EF4-FFF2-40B4-BE49-F238E27FC236}">
              <a16:creationId xmlns:a16="http://schemas.microsoft.com/office/drawing/2014/main" id="{00000000-0008-0000-0800-0000B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49" name="Picture 8">
          <a:extLst>
            <a:ext uri="{FF2B5EF4-FFF2-40B4-BE49-F238E27FC236}">
              <a16:creationId xmlns:a16="http://schemas.microsoft.com/office/drawing/2014/main" id="{00000000-0008-0000-0800-0000B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0" name="Picture 9">
          <a:extLst>
            <a:ext uri="{FF2B5EF4-FFF2-40B4-BE49-F238E27FC236}">
              <a16:creationId xmlns:a16="http://schemas.microsoft.com/office/drawing/2014/main" id="{00000000-0008-0000-0800-0000B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1" name="Picture 10">
          <a:extLst>
            <a:ext uri="{FF2B5EF4-FFF2-40B4-BE49-F238E27FC236}">
              <a16:creationId xmlns:a16="http://schemas.microsoft.com/office/drawing/2014/main" id="{00000000-0008-0000-0800-0000B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2" name="Picture 11">
          <a:extLst>
            <a:ext uri="{FF2B5EF4-FFF2-40B4-BE49-F238E27FC236}">
              <a16:creationId xmlns:a16="http://schemas.microsoft.com/office/drawing/2014/main" id="{00000000-0008-0000-0800-0000B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3" name="Picture 12">
          <a:extLst>
            <a:ext uri="{FF2B5EF4-FFF2-40B4-BE49-F238E27FC236}">
              <a16:creationId xmlns:a16="http://schemas.microsoft.com/office/drawing/2014/main" id="{00000000-0008-0000-0800-0000B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4" name="Picture 13">
          <a:extLst>
            <a:ext uri="{FF2B5EF4-FFF2-40B4-BE49-F238E27FC236}">
              <a16:creationId xmlns:a16="http://schemas.microsoft.com/office/drawing/2014/main" id="{00000000-0008-0000-0800-0000B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8222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5" name="Picture 1">
          <a:extLst>
            <a:ext uri="{FF2B5EF4-FFF2-40B4-BE49-F238E27FC236}">
              <a16:creationId xmlns:a16="http://schemas.microsoft.com/office/drawing/2014/main" id="{00000000-0008-0000-0800-0000B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6" name="Picture 2">
          <a:extLst>
            <a:ext uri="{FF2B5EF4-FFF2-40B4-BE49-F238E27FC236}">
              <a16:creationId xmlns:a16="http://schemas.microsoft.com/office/drawing/2014/main" id="{00000000-0008-0000-0800-0000B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7" name="Picture 3">
          <a:extLst>
            <a:ext uri="{FF2B5EF4-FFF2-40B4-BE49-F238E27FC236}">
              <a16:creationId xmlns:a16="http://schemas.microsoft.com/office/drawing/2014/main" id="{00000000-0008-0000-0800-0000B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8" name="Picture 4">
          <a:extLst>
            <a:ext uri="{FF2B5EF4-FFF2-40B4-BE49-F238E27FC236}">
              <a16:creationId xmlns:a16="http://schemas.microsoft.com/office/drawing/2014/main" id="{00000000-0008-0000-0800-0000B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59" name="Picture 5">
          <a:extLst>
            <a:ext uri="{FF2B5EF4-FFF2-40B4-BE49-F238E27FC236}">
              <a16:creationId xmlns:a16="http://schemas.microsoft.com/office/drawing/2014/main" id="{00000000-0008-0000-0800-0000B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0" name="Picture 6">
          <a:extLst>
            <a:ext uri="{FF2B5EF4-FFF2-40B4-BE49-F238E27FC236}">
              <a16:creationId xmlns:a16="http://schemas.microsoft.com/office/drawing/2014/main" id="{00000000-0008-0000-0800-0000C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1" name="Picture 7">
          <a:extLst>
            <a:ext uri="{FF2B5EF4-FFF2-40B4-BE49-F238E27FC236}">
              <a16:creationId xmlns:a16="http://schemas.microsoft.com/office/drawing/2014/main" id="{00000000-0008-0000-0800-0000C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2" name="Picture 8">
          <a:extLst>
            <a:ext uri="{FF2B5EF4-FFF2-40B4-BE49-F238E27FC236}">
              <a16:creationId xmlns:a16="http://schemas.microsoft.com/office/drawing/2014/main" id="{00000000-0008-0000-0800-0000C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3" name="Picture 9">
          <a:extLst>
            <a:ext uri="{FF2B5EF4-FFF2-40B4-BE49-F238E27FC236}">
              <a16:creationId xmlns:a16="http://schemas.microsoft.com/office/drawing/2014/main" id="{00000000-0008-0000-0800-0000C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4" name="Picture 10">
          <a:extLst>
            <a:ext uri="{FF2B5EF4-FFF2-40B4-BE49-F238E27FC236}">
              <a16:creationId xmlns:a16="http://schemas.microsoft.com/office/drawing/2014/main" id="{00000000-0008-0000-0800-0000C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5" name="Picture 11">
          <a:extLst>
            <a:ext uri="{FF2B5EF4-FFF2-40B4-BE49-F238E27FC236}">
              <a16:creationId xmlns:a16="http://schemas.microsoft.com/office/drawing/2014/main" id="{00000000-0008-0000-0800-0000C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6" name="Picture 12">
          <a:extLst>
            <a:ext uri="{FF2B5EF4-FFF2-40B4-BE49-F238E27FC236}">
              <a16:creationId xmlns:a16="http://schemas.microsoft.com/office/drawing/2014/main" id="{00000000-0008-0000-0800-0000C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7" name="Picture 13">
          <a:extLst>
            <a:ext uri="{FF2B5EF4-FFF2-40B4-BE49-F238E27FC236}">
              <a16:creationId xmlns:a16="http://schemas.microsoft.com/office/drawing/2014/main" id="{00000000-0008-0000-0800-0000C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8" name="Picture 14">
          <a:extLst>
            <a:ext uri="{FF2B5EF4-FFF2-40B4-BE49-F238E27FC236}">
              <a16:creationId xmlns:a16="http://schemas.microsoft.com/office/drawing/2014/main" id="{00000000-0008-0000-0800-0000C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69" name="Picture 1">
          <a:extLst>
            <a:ext uri="{FF2B5EF4-FFF2-40B4-BE49-F238E27FC236}">
              <a16:creationId xmlns:a16="http://schemas.microsoft.com/office/drawing/2014/main" id="{00000000-0008-0000-0800-0000C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0" name="Picture 2">
          <a:extLst>
            <a:ext uri="{FF2B5EF4-FFF2-40B4-BE49-F238E27FC236}">
              <a16:creationId xmlns:a16="http://schemas.microsoft.com/office/drawing/2014/main" id="{00000000-0008-0000-0800-0000C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1" name="Picture 3">
          <a:extLst>
            <a:ext uri="{FF2B5EF4-FFF2-40B4-BE49-F238E27FC236}">
              <a16:creationId xmlns:a16="http://schemas.microsoft.com/office/drawing/2014/main" id="{00000000-0008-0000-0800-0000C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2" name="Picture 4">
          <a:extLst>
            <a:ext uri="{FF2B5EF4-FFF2-40B4-BE49-F238E27FC236}">
              <a16:creationId xmlns:a16="http://schemas.microsoft.com/office/drawing/2014/main" id="{00000000-0008-0000-0800-0000C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3" name="Picture 5">
          <a:extLst>
            <a:ext uri="{FF2B5EF4-FFF2-40B4-BE49-F238E27FC236}">
              <a16:creationId xmlns:a16="http://schemas.microsoft.com/office/drawing/2014/main" id="{00000000-0008-0000-0800-0000C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4" name="Picture 6">
          <a:extLst>
            <a:ext uri="{FF2B5EF4-FFF2-40B4-BE49-F238E27FC236}">
              <a16:creationId xmlns:a16="http://schemas.microsoft.com/office/drawing/2014/main" id="{00000000-0008-0000-0800-0000C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5" name="Picture 7">
          <a:extLst>
            <a:ext uri="{FF2B5EF4-FFF2-40B4-BE49-F238E27FC236}">
              <a16:creationId xmlns:a16="http://schemas.microsoft.com/office/drawing/2014/main" id="{00000000-0008-0000-0800-0000C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6" name="Picture 8">
          <a:extLst>
            <a:ext uri="{FF2B5EF4-FFF2-40B4-BE49-F238E27FC236}">
              <a16:creationId xmlns:a16="http://schemas.microsoft.com/office/drawing/2014/main" id="{00000000-0008-0000-0800-0000D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7" name="Picture 9">
          <a:extLst>
            <a:ext uri="{FF2B5EF4-FFF2-40B4-BE49-F238E27FC236}">
              <a16:creationId xmlns:a16="http://schemas.microsoft.com/office/drawing/2014/main" id="{00000000-0008-0000-0800-0000D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8" name="Picture 10">
          <a:extLst>
            <a:ext uri="{FF2B5EF4-FFF2-40B4-BE49-F238E27FC236}">
              <a16:creationId xmlns:a16="http://schemas.microsoft.com/office/drawing/2014/main" id="{00000000-0008-0000-0800-0000D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79" name="Picture 11">
          <a:extLst>
            <a:ext uri="{FF2B5EF4-FFF2-40B4-BE49-F238E27FC236}">
              <a16:creationId xmlns:a16="http://schemas.microsoft.com/office/drawing/2014/main" id="{00000000-0008-0000-0800-0000D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0" name="Picture 12">
          <a:extLst>
            <a:ext uri="{FF2B5EF4-FFF2-40B4-BE49-F238E27FC236}">
              <a16:creationId xmlns:a16="http://schemas.microsoft.com/office/drawing/2014/main" id="{00000000-0008-0000-0800-0000D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1" name="Picture 13">
          <a:extLst>
            <a:ext uri="{FF2B5EF4-FFF2-40B4-BE49-F238E27FC236}">
              <a16:creationId xmlns:a16="http://schemas.microsoft.com/office/drawing/2014/main" id="{00000000-0008-0000-0800-0000D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2" name="Picture 14">
          <a:extLst>
            <a:ext uri="{FF2B5EF4-FFF2-40B4-BE49-F238E27FC236}">
              <a16:creationId xmlns:a16="http://schemas.microsoft.com/office/drawing/2014/main" id="{00000000-0008-0000-0800-0000D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3" name="Picture 1">
          <a:extLst>
            <a:ext uri="{FF2B5EF4-FFF2-40B4-BE49-F238E27FC236}">
              <a16:creationId xmlns:a16="http://schemas.microsoft.com/office/drawing/2014/main" id="{00000000-0008-0000-0800-0000D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4" name="Picture 2">
          <a:extLst>
            <a:ext uri="{FF2B5EF4-FFF2-40B4-BE49-F238E27FC236}">
              <a16:creationId xmlns:a16="http://schemas.microsoft.com/office/drawing/2014/main" id="{00000000-0008-0000-0800-0000D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5" name="Picture 3">
          <a:extLst>
            <a:ext uri="{FF2B5EF4-FFF2-40B4-BE49-F238E27FC236}">
              <a16:creationId xmlns:a16="http://schemas.microsoft.com/office/drawing/2014/main" id="{00000000-0008-0000-0800-0000D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6" name="Picture 4">
          <a:extLst>
            <a:ext uri="{FF2B5EF4-FFF2-40B4-BE49-F238E27FC236}">
              <a16:creationId xmlns:a16="http://schemas.microsoft.com/office/drawing/2014/main" id="{00000000-0008-0000-0800-0000D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7" name="Picture 5">
          <a:extLst>
            <a:ext uri="{FF2B5EF4-FFF2-40B4-BE49-F238E27FC236}">
              <a16:creationId xmlns:a16="http://schemas.microsoft.com/office/drawing/2014/main" id="{00000000-0008-0000-0800-0000D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8" name="Picture 6">
          <a:extLst>
            <a:ext uri="{FF2B5EF4-FFF2-40B4-BE49-F238E27FC236}">
              <a16:creationId xmlns:a16="http://schemas.microsoft.com/office/drawing/2014/main" id="{00000000-0008-0000-0800-0000D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89" name="Picture 7">
          <a:extLst>
            <a:ext uri="{FF2B5EF4-FFF2-40B4-BE49-F238E27FC236}">
              <a16:creationId xmlns:a16="http://schemas.microsoft.com/office/drawing/2014/main" id="{00000000-0008-0000-0800-0000D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0" name="Picture 8">
          <a:extLst>
            <a:ext uri="{FF2B5EF4-FFF2-40B4-BE49-F238E27FC236}">
              <a16:creationId xmlns:a16="http://schemas.microsoft.com/office/drawing/2014/main" id="{00000000-0008-0000-0800-0000D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1" name="Picture 9">
          <a:extLst>
            <a:ext uri="{FF2B5EF4-FFF2-40B4-BE49-F238E27FC236}">
              <a16:creationId xmlns:a16="http://schemas.microsoft.com/office/drawing/2014/main" id="{00000000-0008-0000-0800-0000D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2" name="Picture 10">
          <a:extLst>
            <a:ext uri="{FF2B5EF4-FFF2-40B4-BE49-F238E27FC236}">
              <a16:creationId xmlns:a16="http://schemas.microsoft.com/office/drawing/2014/main" id="{00000000-0008-0000-0800-0000E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3" name="Picture 11">
          <a:extLst>
            <a:ext uri="{FF2B5EF4-FFF2-40B4-BE49-F238E27FC236}">
              <a16:creationId xmlns:a16="http://schemas.microsoft.com/office/drawing/2014/main" id="{00000000-0008-0000-0800-0000E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4" name="Picture 12">
          <a:extLst>
            <a:ext uri="{FF2B5EF4-FFF2-40B4-BE49-F238E27FC236}">
              <a16:creationId xmlns:a16="http://schemas.microsoft.com/office/drawing/2014/main" id="{00000000-0008-0000-0800-0000E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5" name="Picture 13">
          <a:extLst>
            <a:ext uri="{FF2B5EF4-FFF2-40B4-BE49-F238E27FC236}">
              <a16:creationId xmlns:a16="http://schemas.microsoft.com/office/drawing/2014/main" id="{00000000-0008-0000-0800-0000E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69848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6" name="Picture 1">
          <a:extLst>
            <a:ext uri="{FF2B5EF4-FFF2-40B4-BE49-F238E27FC236}">
              <a16:creationId xmlns:a16="http://schemas.microsoft.com/office/drawing/2014/main" id="{00000000-0008-0000-0800-0000E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7" name="Picture 2">
          <a:extLst>
            <a:ext uri="{FF2B5EF4-FFF2-40B4-BE49-F238E27FC236}">
              <a16:creationId xmlns:a16="http://schemas.microsoft.com/office/drawing/2014/main" id="{00000000-0008-0000-0800-0000E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8" name="Picture 3">
          <a:extLst>
            <a:ext uri="{FF2B5EF4-FFF2-40B4-BE49-F238E27FC236}">
              <a16:creationId xmlns:a16="http://schemas.microsoft.com/office/drawing/2014/main" id="{00000000-0008-0000-0800-0000E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999" name="Picture 4">
          <a:extLst>
            <a:ext uri="{FF2B5EF4-FFF2-40B4-BE49-F238E27FC236}">
              <a16:creationId xmlns:a16="http://schemas.microsoft.com/office/drawing/2014/main" id="{00000000-0008-0000-0800-0000E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0" name="Picture 5">
          <a:extLst>
            <a:ext uri="{FF2B5EF4-FFF2-40B4-BE49-F238E27FC236}">
              <a16:creationId xmlns:a16="http://schemas.microsoft.com/office/drawing/2014/main" id="{00000000-0008-0000-0800-0000E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1" name="Picture 6">
          <a:extLst>
            <a:ext uri="{FF2B5EF4-FFF2-40B4-BE49-F238E27FC236}">
              <a16:creationId xmlns:a16="http://schemas.microsoft.com/office/drawing/2014/main" id="{00000000-0008-0000-0800-0000E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2" name="Picture 7">
          <a:extLst>
            <a:ext uri="{FF2B5EF4-FFF2-40B4-BE49-F238E27FC236}">
              <a16:creationId xmlns:a16="http://schemas.microsoft.com/office/drawing/2014/main" id="{00000000-0008-0000-0800-0000E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3" name="Picture 8">
          <a:extLst>
            <a:ext uri="{FF2B5EF4-FFF2-40B4-BE49-F238E27FC236}">
              <a16:creationId xmlns:a16="http://schemas.microsoft.com/office/drawing/2014/main" id="{00000000-0008-0000-0800-0000E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4" name="Picture 9">
          <a:extLst>
            <a:ext uri="{FF2B5EF4-FFF2-40B4-BE49-F238E27FC236}">
              <a16:creationId xmlns:a16="http://schemas.microsoft.com/office/drawing/2014/main" id="{00000000-0008-0000-0800-0000E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5" name="Picture 10">
          <a:extLst>
            <a:ext uri="{FF2B5EF4-FFF2-40B4-BE49-F238E27FC236}">
              <a16:creationId xmlns:a16="http://schemas.microsoft.com/office/drawing/2014/main" id="{00000000-0008-0000-0800-0000E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6" name="Picture 11">
          <a:extLst>
            <a:ext uri="{FF2B5EF4-FFF2-40B4-BE49-F238E27FC236}">
              <a16:creationId xmlns:a16="http://schemas.microsoft.com/office/drawing/2014/main" id="{00000000-0008-0000-0800-0000E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7" name="Picture 12">
          <a:extLst>
            <a:ext uri="{FF2B5EF4-FFF2-40B4-BE49-F238E27FC236}">
              <a16:creationId xmlns:a16="http://schemas.microsoft.com/office/drawing/2014/main" id="{00000000-0008-0000-0800-0000E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8" name="Picture 13">
          <a:extLst>
            <a:ext uri="{FF2B5EF4-FFF2-40B4-BE49-F238E27FC236}">
              <a16:creationId xmlns:a16="http://schemas.microsoft.com/office/drawing/2014/main" id="{00000000-0008-0000-0800-0000F0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09" name="Picture 14">
          <a:extLst>
            <a:ext uri="{FF2B5EF4-FFF2-40B4-BE49-F238E27FC236}">
              <a16:creationId xmlns:a16="http://schemas.microsoft.com/office/drawing/2014/main" id="{00000000-0008-0000-0800-0000F1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0" name="Picture 1">
          <a:extLst>
            <a:ext uri="{FF2B5EF4-FFF2-40B4-BE49-F238E27FC236}">
              <a16:creationId xmlns:a16="http://schemas.microsoft.com/office/drawing/2014/main" id="{00000000-0008-0000-0800-0000F2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1" name="Picture 2">
          <a:extLst>
            <a:ext uri="{FF2B5EF4-FFF2-40B4-BE49-F238E27FC236}">
              <a16:creationId xmlns:a16="http://schemas.microsoft.com/office/drawing/2014/main" id="{00000000-0008-0000-0800-0000F3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2" name="Picture 3">
          <a:extLst>
            <a:ext uri="{FF2B5EF4-FFF2-40B4-BE49-F238E27FC236}">
              <a16:creationId xmlns:a16="http://schemas.microsoft.com/office/drawing/2014/main" id="{00000000-0008-0000-0800-0000F4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3" name="Picture 4">
          <a:extLst>
            <a:ext uri="{FF2B5EF4-FFF2-40B4-BE49-F238E27FC236}">
              <a16:creationId xmlns:a16="http://schemas.microsoft.com/office/drawing/2014/main" id="{00000000-0008-0000-0800-0000F5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4" name="Picture 5">
          <a:extLst>
            <a:ext uri="{FF2B5EF4-FFF2-40B4-BE49-F238E27FC236}">
              <a16:creationId xmlns:a16="http://schemas.microsoft.com/office/drawing/2014/main" id="{00000000-0008-0000-0800-0000F6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5" name="Picture 6">
          <a:extLst>
            <a:ext uri="{FF2B5EF4-FFF2-40B4-BE49-F238E27FC236}">
              <a16:creationId xmlns:a16="http://schemas.microsoft.com/office/drawing/2014/main" id="{00000000-0008-0000-0800-0000F7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6" name="Picture 7">
          <a:extLst>
            <a:ext uri="{FF2B5EF4-FFF2-40B4-BE49-F238E27FC236}">
              <a16:creationId xmlns:a16="http://schemas.microsoft.com/office/drawing/2014/main" id="{00000000-0008-0000-0800-0000F8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7" name="Picture 8">
          <a:extLst>
            <a:ext uri="{FF2B5EF4-FFF2-40B4-BE49-F238E27FC236}">
              <a16:creationId xmlns:a16="http://schemas.microsoft.com/office/drawing/2014/main" id="{00000000-0008-0000-0800-0000F9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8" name="Picture 9">
          <a:extLst>
            <a:ext uri="{FF2B5EF4-FFF2-40B4-BE49-F238E27FC236}">
              <a16:creationId xmlns:a16="http://schemas.microsoft.com/office/drawing/2014/main" id="{00000000-0008-0000-0800-0000FA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19" name="Picture 10">
          <a:extLst>
            <a:ext uri="{FF2B5EF4-FFF2-40B4-BE49-F238E27FC236}">
              <a16:creationId xmlns:a16="http://schemas.microsoft.com/office/drawing/2014/main" id="{00000000-0008-0000-0800-0000FB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0" name="Picture 11">
          <a:extLst>
            <a:ext uri="{FF2B5EF4-FFF2-40B4-BE49-F238E27FC236}">
              <a16:creationId xmlns:a16="http://schemas.microsoft.com/office/drawing/2014/main" id="{00000000-0008-0000-0800-0000FC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1" name="Picture 12">
          <a:extLst>
            <a:ext uri="{FF2B5EF4-FFF2-40B4-BE49-F238E27FC236}">
              <a16:creationId xmlns:a16="http://schemas.microsoft.com/office/drawing/2014/main" id="{00000000-0008-0000-0800-0000FD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2" name="Picture 13">
          <a:extLst>
            <a:ext uri="{FF2B5EF4-FFF2-40B4-BE49-F238E27FC236}">
              <a16:creationId xmlns:a16="http://schemas.microsoft.com/office/drawing/2014/main" id="{00000000-0008-0000-0800-0000FE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3" name="Picture 14">
          <a:extLst>
            <a:ext uri="{FF2B5EF4-FFF2-40B4-BE49-F238E27FC236}">
              <a16:creationId xmlns:a16="http://schemas.microsoft.com/office/drawing/2014/main" id="{00000000-0008-0000-0800-0000FF03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4" name="Picture 1">
          <a:extLst>
            <a:ext uri="{FF2B5EF4-FFF2-40B4-BE49-F238E27FC236}">
              <a16:creationId xmlns:a16="http://schemas.microsoft.com/office/drawing/2014/main" id="{00000000-0008-0000-0800-00000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5" name="Picture 2">
          <a:extLst>
            <a:ext uri="{FF2B5EF4-FFF2-40B4-BE49-F238E27FC236}">
              <a16:creationId xmlns:a16="http://schemas.microsoft.com/office/drawing/2014/main" id="{00000000-0008-0000-0800-00000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6" name="Picture 3">
          <a:extLst>
            <a:ext uri="{FF2B5EF4-FFF2-40B4-BE49-F238E27FC236}">
              <a16:creationId xmlns:a16="http://schemas.microsoft.com/office/drawing/2014/main" id="{00000000-0008-0000-08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7" name="Picture 4">
          <a:extLst>
            <a:ext uri="{FF2B5EF4-FFF2-40B4-BE49-F238E27FC236}">
              <a16:creationId xmlns:a16="http://schemas.microsoft.com/office/drawing/2014/main" id="{00000000-0008-0000-0800-00000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8" name="Picture 5">
          <a:extLst>
            <a:ext uri="{FF2B5EF4-FFF2-40B4-BE49-F238E27FC236}">
              <a16:creationId xmlns:a16="http://schemas.microsoft.com/office/drawing/2014/main" id="{00000000-0008-0000-08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29" name="Picture 6">
          <a:extLst>
            <a:ext uri="{FF2B5EF4-FFF2-40B4-BE49-F238E27FC236}">
              <a16:creationId xmlns:a16="http://schemas.microsoft.com/office/drawing/2014/main" id="{00000000-0008-0000-0800-00000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0" name="Picture 7">
          <a:extLst>
            <a:ext uri="{FF2B5EF4-FFF2-40B4-BE49-F238E27FC236}">
              <a16:creationId xmlns:a16="http://schemas.microsoft.com/office/drawing/2014/main" id="{00000000-0008-0000-0800-00000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1" name="Picture 8">
          <a:extLst>
            <a:ext uri="{FF2B5EF4-FFF2-40B4-BE49-F238E27FC236}">
              <a16:creationId xmlns:a16="http://schemas.microsoft.com/office/drawing/2014/main" id="{00000000-0008-0000-0800-00000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2" name="Picture 9">
          <a:extLst>
            <a:ext uri="{FF2B5EF4-FFF2-40B4-BE49-F238E27FC236}">
              <a16:creationId xmlns:a16="http://schemas.microsoft.com/office/drawing/2014/main" id="{00000000-0008-0000-0800-00000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3" name="Picture 10">
          <a:extLst>
            <a:ext uri="{FF2B5EF4-FFF2-40B4-BE49-F238E27FC236}">
              <a16:creationId xmlns:a16="http://schemas.microsoft.com/office/drawing/2014/main" id="{00000000-0008-0000-0800-00000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4" name="Picture 11">
          <a:extLst>
            <a:ext uri="{FF2B5EF4-FFF2-40B4-BE49-F238E27FC236}">
              <a16:creationId xmlns:a16="http://schemas.microsoft.com/office/drawing/2014/main" id="{00000000-0008-0000-0800-00000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5" name="Picture 12">
          <a:extLst>
            <a:ext uri="{FF2B5EF4-FFF2-40B4-BE49-F238E27FC236}">
              <a16:creationId xmlns:a16="http://schemas.microsoft.com/office/drawing/2014/main" id="{00000000-0008-0000-0800-00000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6" name="Picture 13">
          <a:extLst>
            <a:ext uri="{FF2B5EF4-FFF2-40B4-BE49-F238E27FC236}">
              <a16:creationId xmlns:a16="http://schemas.microsoft.com/office/drawing/2014/main" id="{00000000-0008-0000-0800-00000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5358659"/>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7" name="Picture 1">
          <a:extLst>
            <a:ext uri="{FF2B5EF4-FFF2-40B4-BE49-F238E27FC236}">
              <a16:creationId xmlns:a16="http://schemas.microsoft.com/office/drawing/2014/main" id="{00000000-0008-0000-0800-00000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8" name="Picture 2">
          <a:extLst>
            <a:ext uri="{FF2B5EF4-FFF2-40B4-BE49-F238E27FC236}">
              <a16:creationId xmlns:a16="http://schemas.microsoft.com/office/drawing/2014/main" id="{00000000-0008-0000-0800-00000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39" name="Picture 3">
          <a:extLst>
            <a:ext uri="{FF2B5EF4-FFF2-40B4-BE49-F238E27FC236}">
              <a16:creationId xmlns:a16="http://schemas.microsoft.com/office/drawing/2014/main" id="{00000000-0008-0000-0800-00000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0" name="Picture 4">
          <a:extLst>
            <a:ext uri="{FF2B5EF4-FFF2-40B4-BE49-F238E27FC236}">
              <a16:creationId xmlns:a16="http://schemas.microsoft.com/office/drawing/2014/main" id="{00000000-0008-0000-0800-00001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1" name="Picture 5">
          <a:extLst>
            <a:ext uri="{FF2B5EF4-FFF2-40B4-BE49-F238E27FC236}">
              <a16:creationId xmlns:a16="http://schemas.microsoft.com/office/drawing/2014/main" id="{00000000-0008-0000-0800-00001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2" name="Picture 6">
          <a:extLst>
            <a:ext uri="{FF2B5EF4-FFF2-40B4-BE49-F238E27FC236}">
              <a16:creationId xmlns:a16="http://schemas.microsoft.com/office/drawing/2014/main" id="{00000000-0008-0000-0800-00001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3" name="Picture 7">
          <a:extLst>
            <a:ext uri="{FF2B5EF4-FFF2-40B4-BE49-F238E27FC236}">
              <a16:creationId xmlns:a16="http://schemas.microsoft.com/office/drawing/2014/main" id="{00000000-0008-0000-0800-00001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4" name="Picture 8">
          <a:extLst>
            <a:ext uri="{FF2B5EF4-FFF2-40B4-BE49-F238E27FC236}">
              <a16:creationId xmlns:a16="http://schemas.microsoft.com/office/drawing/2014/main" id="{00000000-0008-0000-0800-00001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5" name="Picture 9">
          <a:extLst>
            <a:ext uri="{FF2B5EF4-FFF2-40B4-BE49-F238E27FC236}">
              <a16:creationId xmlns:a16="http://schemas.microsoft.com/office/drawing/2014/main" id="{00000000-0008-0000-0800-00001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6" name="Picture 10">
          <a:extLst>
            <a:ext uri="{FF2B5EF4-FFF2-40B4-BE49-F238E27FC236}">
              <a16:creationId xmlns:a16="http://schemas.microsoft.com/office/drawing/2014/main" id="{00000000-0008-0000-0800-00001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7" name="Picture 11">
          <a:extLst>
            <a:ext uri="{FF2B5EF4-FFF2-40B4-BE49-F238E27FC236}">
              <a16:creationId xmlns:a16="http://schemas.microsoft.com/office/drawing/2014/main" id="{00000000-0008-0000-0800-00001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8" name="Picture 12">
          <a:extLst>
            <a:ext uri="{FF2B5EF4-FFF2-40B4-BE49-F238E27FC236}">
              <a16:creationId xmlns:a16="http://schemas.microsoft.com/office/drawing/2014/main" id="{00000000-0008-0000-0800-00001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49" name="Picture 13">
          <a:extLst>
            <a:ext uri="{FF2B5EF4-FFF2-40B4-BE49-F238E27FC236}">
              <a16:creationId xmlns:a16="http://schemas.microsoft.com/office/drawing/2014/main" id="{00000000-0008-0000-0800-00001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0" name="Picture 14">
          <a:extLst>
            <a:ext uri="{FF2B5EF4-FFF2-40B4-BE49-F238E27FC236}">
              <a16:creationId xmlns:a16="http://schemas.microsoft.com/office/drawing/2014/main" id="{00000000-0008-0000-0800-00001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1" name="Picture 1">
          <a:extLst>
            <a:ext uri="{FF2B5EF4-FFF2-40B4-BE49-F238E27FC236}">
              <a16:creationId xmlns:a16="http://schemas.microsoft.com/office/drawing/2014/main" id="{00000000-0008-0000-0800-00001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2" name="Picture 2">
          <a:extLst>
            <a:ext uri="{FF2B5EF4-FFF2-40B4-BE49-F238E27FC236}">
              <a16:creationId xmlns:a16="http://schemas.microsoft.com/office/drawing/2014/main" id="{00000000-0008-0000-0800-00001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3" name="Picture 3">
          <a:extLst>
            <a:ext uri="{FF2B5EF4-FFF2-40B4-BE49-F238E27FC236}">
              <a16:creationId xmlns:a16="http://schemas.microsoft.com/office/drawing/2014/main" id="{00000000-0008-0000-0800-00001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4" name="Picture 4">
          <a:extLst>
            <a:ext uri="{FF2B5EF4-FFF2-40B4-BE49-F238E27FC236}">
              <a16:creationId xmlns:a16="http://schemas.microsoft.com/office/drawing/2014/main" id="{00000000-0008-0000-0800-00001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5" name="Picture 5">
          <a:extLst>
            <a:ext uri="{FF2B5EF4-FFF2-40B4-BE49-F238E27FC236}">
              <a16:creationId xmlns:a16="http://schemas.microsoft.com/office/drawing/2014/main" id="{00000000-0008-0000-0800-00001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6" name="Picture 6">
          <a:extLst>
            <a:ext uri="{FF2B5EF4-FFF2-40B4-BE49-F238E27FC236}">
              <a16:creationId xmlns:a16="http://schemas.microsoft.com/office/drawing/2014/main" id="{00000000-0008-0000-0800-00002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7" name="Picture 7">
          <a:extLst>
            <a:ext uri="{FF2B5EF4-FFF2-40B4-BE49-F238E27FC236}">
              <a16:creationId xmlns:a16="http://schemas.microsoft.com/office/drawing/2014/main" id="{00000000-0008-0000-0800-00002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8" name="Picture 8">
          <a:extLst>
            <a:ext uri="{FF2B5EF4-FFF2-40B4-BE49-F238E27FC236}">
              <a16:creationId xmlns:a16="http://schemas.microsoft.com/office/drawing/2014/main" id="{00000000-0008-0000-0800-00002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59" name="Picture 9">
          <a:extLst>
            <a:ext uri="{FF2B5EF4-FFF2-40B4-BE49-F238E27FC236}">
              <a16:creationId xmlns:a16="http://schemas.microsoft.com/office/drawing/2014/main" id="{00000000-0008-0000-0800-00002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0" name="Picture 10">
          <a:extLst>
            <a:ext uri="{FF2B5EF4-FFF2-40B4-BE49-F238E27FC236}">
              <a16:creationId xmlns:a16="http://schemas.microsoft.com/office/drawing/2014/main" id="{00000000-0008-0000-0800-00002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1" name="Picture 11">
          <a:extLst>
            <a:ext uri="{FF2B5EF4-FFF2-40B4-BE49-F238E27FC236}">
              <a16:creationId xmlns:a16="http://schemas.microsoft.com/office/drawing/2014/main" id="{00000000-0008-0000-0800-00002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2" name="Picture 12">
          <a:extLst>
            <a:ext uri="{FF2B5EF4-FFF2-40B4-BE49-F238E27FC236}">
              <a16:creationId xmlns:a16="http://schemas.microsoft.com/office/drawing/2014/main" id="{00000000-0008-0000-0800-00002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3" name="Picture 13">
          <a:extLst>
            <a:ext uri="{FF2B5EF4-FFF2-40B4-BE49-F238E27FC236}">
              <a16:creationId xmlns:a16="http://schemas.microsoft.com/office/drawing/2014/main" id="{00000000-0008-0000-0800-00002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4" name="Picture 14">
          <a:extLst>
            <a:ext uri="{FF2B5EF4-FFF2-40B4-BE49-F238E27FC236}">
              <a16:creationId xmlns:a16="http://schemas.microsoft.com/office/drawing/2014/main" id="{00000000-0008-0000-0800-00002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5" name="Picture 1">
          <a:extLst>
            <a:ext uri="{FF2B5EF4-FFF2-40B4-BE49-F238E27FC236}">
              <a16:creationId xmlns:a16="http://schemas.microsoft.com/office/drawing/2014/main" id="{00000000-0008-0000-0800-00002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6" name="Picture 2">
          <a:extLst>
            <a:ext uri="{FF2B5EF4-FFF2-40B4-BE49-F238E27FC236}">
              <a16:creationId xmlns:a16="http://schemas.microsoft.com/office/drawing/2014/main" id="{00000000-0008-0000-0800-00002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7" name="Picture 3">
          <a:extLst>
            <a:ext uri="{FF2B5EF4-FFF2-40B4-BE49-F238E27FC236}">
              <a16:creationId xmlns:a16="http://schemas.microsoft.com/office/drawing/2014/main" id="{00000000-0008-0000-0800-00002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8" name="Picture 4">
          <a:extLst>
            <a:ext uri="{FF2B5EF4-FFF2-40B4-BE49-F238E27FC236}">
              <a16:creationId xmlns:a16="http://schemas.microsoft.com/office/drawing/2014/main" id="{00000000-0008-0000-0800-00002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69" name="Picture 5">
          <a:extLst>
            <a:ext uri="{FF2B5EF4-FFF2-40B4-BE49-F238E27FC236}">
              <a16:creationId xmlns:a16="http://schemas.microsoft.com/office/drawing/2014/main" id="{00000000-0008-0000-0800-00002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0" name="Picture 6">
          <a:extLst>
            <a:ext uri="{FF2B5EF4-FFF2-40B4-BE49-F238E27FC236}">
              <a16:creationId xmlns:a16="http://schemas.microsoft.com/office/drawing/2014/main" id="{00000000-0008-0000-0800-00002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1" name="Picture 7">
          <a:extLst>
            <a:ext uri="{FF2B5EF4-FFF2-40B4-BE49-F238E27FC236}">
              <a16:creationId xmlns:a16="http://schemas.microsoft.com/office/drawing/2014/main" id="{00000000-0008-0000-0800-00002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2" name="Picture 8">
          <a:extLst>
            <a:ext uri="{FF2B5EF4-FFF2-40B4-BE49-F238E27FC236}">
              <a16:creationId xmlns:a16="http://schemas.microsoft.com/office/drawing/2014/main" id="{00000000-0008-0000-0800-00003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3" name="Picture 9">
          <a:extLst>
            <a:ext uri="{FF2B5EF4-FFF2-40B4-BE49-F238E27FC236}">
              <a16:creationId xmlns:a16="http://schemas.microsoft.com/office/drawing/2014/main" id="{00000000-0008-0000-0800-00003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4" name="Picture 10">
          <a:extLst>
            <a:ext uri="{FF2B5EF4-FFF2-40B4-BE49-F238E27FC236}">
              <a16:creationId xmlns:a16="http://schemas.microsoft.com/office/drawing/2014/main" id="{00000000-0008-0000-0800-00003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5" name="Picture 11">
          <a:extLst>
            <a:ext uri="{FF2B5EF4-FFF2-40B4-BE49-F238E27FC236}">
              <a16:creationId xmlns:a16="http://schemas.microsoft.com/office/drawing/2014/main" id="{00000000-0008-0000-0800-00003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6" name="Picture 12">
          <a:extLst>
            <a:ext uri="{FF2B5EF4-FFF2-40B4-BE49-F238E27FC236}">
              <a16:creationId xmlns:a16="http://schemas.microsoft.com/office/drawing/2014/main" id="{00000000-0008-0000-0800-00003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7" name="Picture 13">
          <a:extLst>
            <a:ext uri="{FF2B5EF4-FFF2-40B4-BE49-F238E27FC236}">
              <a16:creationId xmlns:a16="http://schemas.microsoft.com/office/drawing/2014/main" id="{00000000-0008-0000-0800-00003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1475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8" name="Picture 1">
          <a:extLst>
            <a:ext uri="{FF2B5EF4-FFF2-40B4-BE49-F238E27FC236}">
              <a16:creationId xmlns:a16="http://schemas.microsoft.com/office/drawing/2014/main" id="{00000000-0008-0000-0800-00003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79" name="Picture 2">
          <a:extLst>
            <a:ext uri="{FF2B5EF4-FFF2-40B4-BE49-F238E27FC236}">
              <a16:creationId xmlns:a16="http://schemas.microsoft.com/office/drawing/2014/main" id="{00000000-0008-0000-0800-00003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0" name="Picture 3">
          <a:extLst>
            <a:ext uri="{FF2B5EF4-FFF2-40B4-BE49-F238E27FC236}">
              <a16:creationId xmlns:a16="http://schemas.microsoft.com/office/drawing/2014/main" id="{00000000-0008-0000-0800-00003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1" name="Picture 4">
          <a:extLst>
            <a:ext uri="{FF2B5EF4-FFF2-40B4-BE49-F238E27FC236}">
              <a16:creationId xmlns:a16="http://schemas.microsoft.com/office/drawing/2014/main" id="{00000000-0008-0000-0800-00003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2" name="Picture 5">
          <a:extLst>
            <a:ext uri="{FF2B5EF4-FFF2-40B4-BE49-F238E27FC236}">
              <a16:creationId xmlns:a16="http://schemas.microsoft.com/office/drawing/2014/main" id="{00000000-0008-0000-0800-00003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3" name="Picture 6">
          <a:extLst>
            <a:ext uri="{FF2B5EF4-FFF2-40B4-BE49-F238E27FC236}">
              <a16:creationId xmlns:a16="http://schemas.microsoft.com/office/drawing/2014/main" id="{00000000-0008-0000-0800-00003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4" name="Picture 7">
          <a:extLst>
            <a:ext uri="{FF2B5EF4-FFF2-40B4-BE49-F238E27FC236}">
              <a16:creationId xmlns:a16="http://schemas.microsoft.com/office/drawing/2014/main" id="{00000000-0008-0000-0800-00003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5" name="Picture 8">
          <a:extLst>
            <a:ext uri="{FF2B5EF4-FFF2-40B4-BE49-F238E27FC236}">
              <a16:creationId xmlns:a16="http://schemas.microsoft.com/office/drawing/2014/main" id="{00000000-0008-0000-0800-00003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6" name="Picture 9">
          <a:extLst>
            <a:ext uri="{FF2B5EF4-FFF2-40B4-BE49-F238E27FC236}">
              <a16:creationId xmlns:a16="http://schemas.microsoft.com/office/drawing/2014/main" id="{00000000-0008-0000-0800-00003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7" name="Picture 10">
          <a:extLst>
            <a:ext uri="{FF2B5EF4-FFF2-40B4-BE49-F238E27FC236}">
              <a16:creationId xmlns:a16="http://schemas.microsoft.com/office/drawing/2014/main" id="{00000000-0008-0000-0800-00003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8" name="Picture 11">
          <a:extLst>
            <a:ext uri="{FF2B5EF4-FFF2-40B4-BE49-F238E27FC236}">
              <a16:creationId xmlns:a16="http://schemas.microsoft.com/office/drawing/2014/main" id="{00000000-0008-0000-0800-00004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89" name="Picture 12">
          <a:extLst>
            <a:ext uri="{FF2B5EF4-FFF2-40B4-BE49-F238E27FC236}">
              <a16:creationId xmlns:a16="http://schemas.microsoft.com/office/drawing/2014/main" id="{00000000-0008-0000-0800-00004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0" name="Picture 13">
          <a:extLst>
            <a:ext uri="{FF2B5EF4-FFF2-40B4-BE49-F238E27FC236}">
              <a16:creationId xmlns:a16="http://schemas.microsoft.com/office/drawing/2014/main" id="{00000000-0008-0000-0800-00004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1" name="Picture 14">
          <a:extLst>
            <a:ext uri="{FF2B5EF4-FFF2-40B4-BE49-F238E27FC236}">
              <a16:creationId xmlns:a16="http://schemas.microsoft.com/office/drawing/2014/main" id="{00000000-0008-0000-0800-00004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2" name="Picture 1">
          <a:extLst>
            <a:ext uri="{FF2B5EF4-FFF2-40B4-BE49-F238E27FC236}">
              <a16:creationId xmlns:a16="http://schemas.microsoft.com/office/drawing/2014/main" id="{00000000-0008-0000-0800-00004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3" name="Picture 2">
          <a:extLst>
            <a:ext uri="{FF2B5EF4-FFF2-40B4-BE49-F238E27FC236}">
              <a16:creationId xmlns:a16="http://schemas.microsoft.com/office/drawing/2014/main" id="{00000000-0008-0000-0800-00004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4" name="Picture 3">
          <a:extLst>
            <a:ext uri="{FF2B5EF4-FFF2-40B4-BE49-F238E27FC236}">
              <a16:creationId xmlns:a16="http://schemas.microsoft.com/office/drawing/2014/main" id="{00000000-0008-0000-0800-00004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5" name="Picture 4">
          <a:extLst>
            <a:ext uri="{FF2B5EF4-FFF2-40B4-BE49-F238E27FC236}">
              <a16:creationId xmlns:a16="http://schemas.microsoft.com/office/drawing/2014/main" id="{00000000-0008-0000-0800-00004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6" name="Picture 5">
          <a:extLst>
            <a:ext uri="{FF2B5EF4-FFF2-40B4-BE49-F238E27FC236}">
              <a16:creationId xmlns:a16="http://schemas.microsoft.com/office/drawing/2014/main" id="{00000000-0008-0000-0800-00004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7" name="Picture 6">
          <a:extLst>
            <a:ext uri="{FF2B5EF4-FFF2-40B4-BE49-F238E27FC236}">
              <a16:creationId xmlns:a16="http://schemas.microsoft.com/office/drawing/2014/main" id="{00000000-0008-0000-0800-00004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8" name="Picture 7">
          <a:extLst>
            <a:ext uri="{FF2B5EF4-FFF2-40B4-BE49-F238E27FC236}">
              <a16:creationId xmlns:a16="http://schemas.microsoft.com/office/drawing/2014/main" id="{00000000-0008-0000-0800-00004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099" name="Picture 8">
          <a:extLst>
            <a:ext uri="{FF2B5EF4-FFF2-40B4-BE49-F238E27FC236}">
              <a16:creationId xmlns:a16="http://schemas.microsoft.com/office/drawing/2014/main" id="{00000000-0008-0000-0800-00004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0" name="Picture 9">
          <a:extLst>
            <a:ext uri="{FF2B5EF4-FFF2-40B4-BE49-F238E27FC236}">
              <a16:creationId xmlns:a16="http://schemas.microsoft.com/office/drawing/2014/main" id="{00000000-0008-0000-0800-00004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1" name="Picture 10">
          <a:extLst>
            <a:ext uri="{FF2B5EF4-FFF2-40B4-BE49-F238E27FC236}">
              <a16:creationId xmlns:a16="http://schemas.microsoft.com/office/drawing/2014/main" id="{00000000-0008-0000-0800-00004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2" name="Picture 11">
          <a:extLst>
            <a:ext uri="{FF2B5EF4-FFF2-40B4-BE49-F238E27FC236}">
              <a16:creationId xmlns:a16="http://schemas.microsoft.com/office/drawing/2014/main" id="{00000000-0008-0000-0800-00004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3" name="Picture 12">
          <a:extLst>
            <a:ext uri="{FF2B5EF4-FFF2-40B4-BE49-F238E27FC236}">
              <a16:creationId xmlns:a16="http://schemas.microsoft.com/office/drawing/2014/main" id="{00000000-0008-0000-0800-00004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4" name="Picture 13">
          <a:extLst>
            <a:ext uri="{FF2B5EF4-FFF2-40B4-BE49-F238E27FC236}">
              <a16:creationId xmlns:a16="http://schemas.microsoft.com/office/drawing/2014/main" id="{00000000-0008-0000-0800-00005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5" name="Picture 14">
          <a:extLst>
            <a:ext uri="{FF2B5EF4-FFF2-40B4-BE49-F238E27FC236}">
              <a16:creationId xmlns:a16="http://schemas.microsoft.com/office/drawing/2014/main" id="{00000000-0008-0000-0800-00005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6" name="Picture 1">
          <a:extLst>
            <a:ext uri="{FF2B5EF4-FFF2-40B4-BE49-F238E27FC236}">
              <a16:creationId xmlns:a16="http://schemas.microsoft.com/office/drawing/2014/main" id="{00000000-0008-0000-0800-00005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7" name="Picture 2">
          <a:extLst>
            <a:ext uri="{FF2B5EF4-FFF2-40B4-BE49-F238E27FC236}">
              <a16:creationId xmlns:a16="http://schemas.microsoft.com/office/drawing/2014/main" id="{00000000-0008-0000-0800-00005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8" name="Picture 3">
          <a:extLst>
            <a:ext uri="{FF2B5EF4-FFF2-40B4-BE49-F238E27FC236}">
              <a16:creationId xmlns:a16="http://schemas.microsoft.com/office/drawing/2014/main" id="{00000000-0008-0000-0800-00005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09" name="Picture 4">
          <a:extLst>
            <a:ext uri="{FF2B5EF4-FFF2-40B4-BE49-F238E27FC236}">
              <a16:creationId xmlns:a16="http://schemas.microsoft.com/office/drawing/2014/main" id="{00000000-0008-0000-0800-00005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0" name="Picture 5">
          <a:extLst>
            <a:ext uri="{FF2B5EF4-FFF2-40B4-BE49-F238E27FC236}">
              <a16:creationId xmlns:a16="http://schemas.microsoft.com/office/drawing/2014/main" id="{00000000-0008-0000-0800-00005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1" name="Picture 6">
          <a:extLst>
            <a:ext uri="{FF2B5EF4-FFF2-40B4-BE49-F238E27FC236}">
              <a16:creationId xmlns:a16="http://schemas.microsoft.com/office/drawing/2014/main" id="{00000000-0008-0000-0800-00005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2" name="Picture 7">
          <a:extLst>
            <a:ext uri="{FF2B5EF4-FFF2-40B4-BE49-F238E27FC236}">
              <a16:creationId xmlns:a16="http://schemas.microsoft.com/office/drawing/2014/main" id="{00000000-0008-0000-0800-00005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3" name="Picture 8">
          <a:extLst>
            <a:ext uri="{FF2B5EF4-FFF2-40B4-BE49-F238E27FC236}">
              <a16:creationId xmlns:a16="http://schemas.microsoft.com/office/drawing/2014/main" id="{00000000-0008-0000-0800-00005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4" name="Picture 9">
          <a:extLst>
            <a:ext uri="{FF2B5EF4-FFF2-40B4-BE49-F238E27FC236}">
              <a16:creationId xmlns:a16="http://schemas.microsoft.com/office/drawing/2014/main" id="{00000000-0008-0000-0800-00005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5" name="Picture 10">
          <a:extLst>
            <a:ext uri="{FF2B5EF4-FFF2-40B4-BE49-F238E27FC236}">
              <a16:creationId xmlns:a16="http://schemas.microsoft.com/office/drawing/2014/main" id="{00000000-0008-0000-0800-00005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6" name="Picture 11">
          <a:extLst>
            <a:ext uri="{FF2B5EF4-FFF2-40B4-BE49-F238E27FC236}">
              <a16:creationId xmlns:a16="http://schemas.microsoft.com/office/drawing/2014/main" id="{00000000-0008-0000-0800-00005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7" name="Picture 12">
          <a:extLst>
            <a:ext uri="{FF2B5EF4-FFF2-40B4-BE49-F238E27FC236}">
              <a16:creationId xmlns:a16="http://schemas.microsoft.com/office/drawing/2014/main" id="{00000000-0008-0000-0800-00005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8" name="Picture 13">
          <a:extLst>
            <a:ext uri="{FF2B5EF4-FFF2-40B4-BE49-F238E27FC236}">
              <a16:creationId xmlns:a16="http://schemas.microsoft.com/office/drawing/2014/main" id="{00000000-0008-0000-0800-00005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19" name="Picture 1">
          <a:extLst>
            <a:ext uri="{FF2B5EF4-FFF2-40B4-BE49-F238E27FC236}">
              <a16:creationId xmlns:a16="http://schemas.microsoft.com/office/drawing/2014/main" id="{00000000-0008-0000-0800-00005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0" name="Picture 2">
          <a:extLst>
            <a:ext uri="{FF2B5EF4-FFF2-40B4-BE49-F238E27FC236}">
              <a16:creationId xmlns:a16="http://schemas.microsoft.com/office/drawing/2014/main" id="{00000000-0008-0000-0800-00006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1" name="Picture 3">
          <a:extLst>
            <a:ext uri="{FF2B5EF4-FFF2-40B4-BE49-F238E27FC236}">
              <a16:creationId xmlns:a16="http://schemas.microsoft.com/office/drawing/2014/main" id="{00000000-0008-0000-0800-00006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2" name="Picture 4">
          <a:extLst>
            <a:ext uri="{FF2B5EF4-FFF2-40B4-BE49-F238E27FC236}">
              <a16:creationId xmlns:a16="http://schemas.microsoft.com/office/drawing/2014/main" id="{00000000-0008-0000-0800-00006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3" name="Picture 5">
          <a:extLst>
            <a:ext uri="{FF2B5EF4-FFF2-40B4-BE49-F238E27FC236}">
              <a16:creationId xmlns:a16="http://schemas.microsoft.com/office/drawing/2014/main" id="{00000000-0008-0000-0800-00006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4" name="Picture 6">
          <a:extLst>
            <a:ext uri="{FF2B5EF4-FFF2-40B4-BE49-F238E27FC236}">
              <a16:creationId xmlns:a16="http://schemas.microsoft.com/office/drawing/2014/main" id="{00000000-0008-0000-0800-00006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5" name="Picture 7">
          <a:extLst>
            <a:ext uri="{FF2B5EF4-FFF2-40B4-BE49-F238E27FC236}">
              <a16:creationId xmlns:a16="http://schemas.microsoft.com/office/drawing/2014/main" id="{00000000-0008-0000-0800-00006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6" name="Picture 8">
          <a:extLst>
            <a:ext uri="{FF2B5EF4-FFF2-40B4-BE49-F238E27FC236}">
              <a16:creationId xmlns:a16="http://schemas.microsoft.com/office/drawing/2014/main" id="{00000000-0008-0000-0800-00006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7" name="Picture 9">
          <a:extLst>
            <a:ext uri="{FF2B5EF4-FFF2-40B4-BE49-F238E27FC236}">
              <a16:creationId xmlns:a16="http://schemas.microsoft.com/office/drawing/2014/main" id="{00000000-0008-0000-0800-00006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8" name="Picture 10">
          <a:extLst>
            <a:ext uri="{FF2B5EF4-FFF2-40B4-BE49-F238E27FC236}">
              <a16:creationId xmlns:a16="http://schemas.microsoft.com/office/drawing/2014/main" id="{00000000-0008-0000-0800-00006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29" name="Picture 11">
          <a:extLst>
            <a:ext uri="{FF2B5EF4-FFF2-40B4-BE49-F238E27FC236}">
              <a16:creationId xmlns:a16="http://schemas.microsoft.com/office/drawing/2014/main" id="{00000000-0008-0000-0800-00006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0" name="Picture 12">
          <a:extLst>
            <a:ext uri="{FF2B5EF4-FFF2-40B4-BE49-F238E27FC236}">
              <a16:creationId xmlns:a16="http://schemas.microsoft.com/office/drawing/2014/main" id="{00000000-0008-0000-0800-00006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1" name="Picture 13">
          <a:extLst>
            <a:ext uri="{FF2B5EF4-FFF2-40B4-BE49-F238E27FC236}">
              <a16:creationId xmlns:a16="http://schemas.microsoft.com/office/drawing/2014/main" id="{00000000-0008-0000-0800-00006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2" name="Picture 14">
          <a:extLst>
            <a:ext uri="{FF2B5EF4-FFF2-40B4-BE49-F238E27FC236}">
              <a16:creationId xmlns:a16="http://schemas.microsoft.com/office/drawing/2014/main" id="{00000000-0008-0000-0800-00006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3" name="Picture 1">
          <a:extLst>
            <a:ext uri="{FF2B5EF4-FFF2-40B4-BE49-F238E27FC236}">
              <a16:creationId xmlns:a16="http://schemas.microsoft.com/office/drawing/2014/main" id="{00000000-0008-0000-0800-00006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4" name="Picture 2">
          <a:extLst>
            <a:ext uri="{FF2B5EF4-FFF2-40B4-BE49-F238E27FC236}">
              <a16:creationId xmlns:a16="http://schemas.microsoft.com/office/drawing/2014/main" id="{00000000-0008-0000-0800-00006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5" name="Picture 3">
          <a:extLst>
            <a:ext uri="{FF2B5EF4-FFF2-40B4-BE49-F238E27FC236}">
              <a16:creationId xmlns:a16="http://schemas.microsoft.com/office/drawing/2014/main" id="{00000000-0008-0000-0800-00006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6" name="Picture 4">
          <a:extLst>
            <a:ext uri="{FF2B5EF4-FFF2-40B4-BE49-F238E27FC236}">
              <a16:creationId xmlns:a16="http://schemas.microsoft.com/office/drawing/2014/main" id="{00000000-0008-0000-0800-00007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7" name="Picture 5">
          <a:extLst>
            <a:ext uri="{FF2B5EF4-FFF2-40B4-BE49-F238E27FC236}">
              <a16:creationId xmlns:a16="http://schemas.microsoft.com/office/drawing/2014/main" id="{00000000-0008-0000-0800-00007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8" name="Picture 6">
          <a:extLst>
            <a:ext uri="{FF2B5EF4-FFF2-40B4-BE49-F238E27FC236}">
              <a16:creationId xmlns:a16="http://schemas.microsoft.com/office/drawing/2014/main" id="{00000000-0008-0000-0800-00007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39" name="Picture 7">
          <a:extLst>
            <a:ext uri="{FF2B5EF4-FFF2-40B4-BE49-F238E27FC236}">
              <a16:creationId xmlns:a16="http://schemas.microsoft.com/office/drawing/2014/main" id="{00000000-0008-0000-0800-00007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0" name="Picture 8">
          <a:extLst>
            <a:ext uri="{FF2B5EF4-FFF2-40B4-BE49-F238E27FC236}">
              <a16:creationId xmlns:a16="http://schemas.microsoft.com/office/drawing/2014/main" id="{00000000-0008-0000-0800-00007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1" name="Picture 9">
          <a:extLst>
            <a:ext uri="{FF2B5EF4-FFF2-40B4-BE49-F238E27FC236}">
              <a16:creationId xmlns:a16="http://schemas.microsoft.com/office/drawing/2014/main" id="{00000000-0008-0000-0800-00007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2" name="Picture 10">
          <a:extLst>
            <a:ext uri="{FF2B5EF4-FFF2-40B4-BE49-F238E27FC236}">
              <a16:creationId xmlns:a16="http://schemas.microsoft.com/office/drawing/2014/main" id="{00000000-0008-0000-0800-00007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3" name="Picture 11">
          <a:extLst>
            <a:ext uri="{FF2B5EF4-FFF2-40B4-BE49-F238E27FC236}">
              <a16:creationId xmlns:a16="http://schemas.microsoft.com/office/drawing/2014/main" id="{00000000-0008-0000-0800-00007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4" name="Picture 12">
          <a:extLst>
            <a:ext uri="{FF2B5EF4-FFF2-40B4-BE49-F238E27FC236}">
              <a16:creationId xmlns:a16="http://schemas.microsoft.com/office/drawing/2014/main" id="{00000000-0008-0000-0800-00007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5" name="Picture 13">
          <a:extLst>
            <a:ext uri="{FF2B5EF4-FFF2-40B4-BE49-F238E27FC236}">
              <a16:creationId xmlns:a16="http://schemas.microsoft.com/office/drawing/2014/main" id="{00000000-0008-0000-0800-00007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6" name="Picture 14">
          <a:extLst>
            <a:ext uri="{FF2B5EF4-FFF2-40B4-BE49-F238E27FC236}">
              <a16:creationId xmlns:a16="http://schemas.microsoft.com/office/drawing/2014/main" id="{00000000-0008-0000-0800-00007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7" name="Picture 1">
          <a:extLst>
            <a:ext uri="{FF2B5EF4-FFF2-40B4-BE49-F238E27FC236}">
              <a16:creationId xmlns:a16="http://schemas.microsoft.com/office/drawing/2014/main" id="{00000000-0008-0000-0800-00007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8" name="Picture 2">
          <a:extLst>
            <a:ext uri="{FF2B5EF4-FFF2-40B4-BE49-F238E27FC236}">
              <a16:creationId xmlns:a16="http://schemas.microsoft.com/office/drawing/2014/main" id="{00000000-0008-0000-0800-00007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49" name="Picture 3">
          <a:extLst>
            <a:ext uri="{FF2B5EF4-FFF2-40B4-BE49-F238E27FC236}">
              <a16:creationId xmlns:a16="http://schemas.microsoft.com/office/drawing/2014/main" id="{00000000-0008-0000-0800-00007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0" name="Picture 4">
          <a:extLst>
            <a:ext uri="{FF2B5EF4-FFF2-40B4-BE49-F238E27FC236}">
              <a16:creationId xmlns:a16="http://schemas.microsoft.com/office/drawing/2014/main" id="{00000000-0008-0000-0800-00007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1" name="Picture 5">
          <a:extLst>
            <a:ext uri="{FF2B5EF4-FFF2-40B4-BE49-F238E27FC236}">
              <a16:creationId xmlns:a16="http://schemas.microsoft.com/office/drawing/2014/main" id="{00000000-0008-0000-0800-00007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2" name="Picture 6">
          <a:extLst>
            <a:ext uri="{FF2B5EF4-FFF2-40B4-BE49-F238E27FC236}">
              <a16:creationId xmlns:a16="http://schemas.microsoft.com/office/drawing/2014/main" id="{00000000-0008-0000-0800-00008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3" name="Picture 7">
          <a:extLst>
            <a:ext uri="{FF2B5EF4-FFF2-40B4-BE49-F238E27FC236}">
              <a16:creationId xmlns:a16="http://schemas.microsoft.com/office/drawing/2014/main" id="{00000000-0008-0000-0800-00008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4" name="Picture 8">
          <a:extLst>
            <a:ext uri="{FF2B5EF4-FFF2-40B4-BE49-F238E27FC236}">
              <a16:creationId xmlns:a16="http://schemas.microsoft.com/office/drawing/2014/main" id="{00000000-0008-0000-0800-00008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5" name="Picture 9">
          <a:extLst>
            <a:ext uri="{FF2B5EF4-FFF2-40B4-BE49-F238E27FC236}">
              <a16:creationId xmlns:a16="http://schemas.microsoft.com/office/drawing/2014/main" id="{00000000-0008-0000-0800-00008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6" name="Picture 10">
          <a:extLst>
            <a:ext uri="{FF2B5EF4-FFF2-40B4-BE49-F238E27FC236}">
              <a16:creationId xmlns:a16="http://schemas.microsoft.com/office/drawing/2014/main" id="{00000000-0008-0000-0800-00008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7" name="Picture 11">
          <a:extLst>
            <a:ext uri="{FF2B5EF4-FFF2-40B4-BE49-F238E27FC236}">
              <a16:creationId xmlns:a16="http://schemas.microsoft.com/office/drawing/2014/main" id="{00000000-0008-0000-0800-00008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8" name="Picture 12">
          <a:extLst>
            <a:ext uri="{FF2B5EF4-FFF2-40B4-BE49-F238E27FC236}">
              <a16:creationId xmlns:a16="http://schemas.microsoft.com/office/drawing/2014/main" id="{00000000-0008-0000-0800-00008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59" name="Picture 13">
          <a:extLst>
            <a:ext uri="{FF2B5EF4-FFF2-40B4-BE49-F238E27FC236}">
              <a16:creationId xmlns:a16="http://schemas.microsoft.com/office/drawing/2014/main" id="{00000000-0008-0000-0800-00008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3101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0" name="Picture 1">
          <a:extLst>
            <a:ext uri="{FF2B5EF4-FFF2-40B4-BE49-F238E27FC236}">
              <a16:creationId xmlns:a16="http://schemas.microsoft.com/office/drawing/2014/main" id="{00000000-0008-0000-0800-00008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1" name="Picture 2">
          <a:extLst>
            <a:ext uri="{FF2B5EF4-FFF2-40B4-BE49-F238E27FC236}">
              <a16:creationId xmlns:a16="http://schemas.microsoft.com/office/drawing/2014/main" id="{00000000-0008-0000-0800-00008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2" name="Picture 3">
          <a:extLst>
            <a:ext uri="{FF2B5EF4-FFF2-40B4-BE49-F238E27FC236}">
              <a16:creationId xmlns:a16="http://schemas.microsoft.com/office/drawing/2014/main" id="{00000000-0008-0000-0800-00008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3" name="Picture 4">
          <a:extLst>
            <a:ext uri="{FF2B5EF4-FFF2-40B4-BE49-F238E27FC236}">
              <a16:creationId xmlns:a16="http://schemas.microsoft.com/office/drawing/2014/main" id="{00000000-0008-0000-0800-00008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4" name="Picture 5">
          <a:extLst>
            <a:ext uri="{FF2B5EF4-FFF2-40B4-BE49-F238E27FC236}">
              <a16:creationId xmlns:a16="http://schemas.microsoft.com/office/drawing/2014/main" id="{00000000-0008-0000-0800-00008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5" name="Picture 6">
          <a:extLst>
            <a:ext uri="{FF2B5EF4-FFF2-40B4-BE49-F238E27FC236}">
              <a16:creationId xmlns:a16="http://schemas.microsoft.com/office/drawing/2014/main" id="{00000000-0008-0000-0800-00008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6" name="Picture 7">
          <a:extLst>
            <a:ext uri="{FF2B5EF4-FFF2-40B4-BE49-F238E27FC236}">
              <a16:creationId xmlns:a16="http://schemas.microsoft.com/office/drawing/2014/main" id="{00000000-0008-0000-0800-00008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7" name="Picture 8">
          <a:extLst>
            <a:ext uri="{FF2B5EF4-FFF2-40B4-BE49-F238E27FC236}">
              <a16:creationId xmlns:a16="http://schemas.microsoft.com/office/drawing/2014/main" id="{00000000-0008-0000-0800-00008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8" name="Picture 9">
          <a:extLst>
            <a:ext uri="{FF2B5EF4-FFF2-40B4-BE49-F238E27FC236}">
              <a16:creationId xmlns:a16="http://schemas.microsoft.com/office/drawing/2014/main" id="{00000000-0008-0000-0800-00009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69" name="Picture 10">
          <a:extLst>
            <a:ext uri="{FF2B5EF4-FFF2-40B4-BE49-F238E27FC236}">
              <a16:creationId xmlns:a16="http://schemas.microsoft.com/office/drawing/2014/main" id="{00000000-0008-0000-0800-00009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0" name="Picture 11">
          <a:extLst>
            <a:ext uri="{FF2B5EF4-FFF2-40B4-BE49-F238E27FC236}">
              <a16:creationId xmlns:a16="http://schemas.microsoft.com/office/drawing/2014/main" id="{00000000-0008-0000-0800-00009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1" name="Picture 12">
          <a:extLst>
            <a:ext uri="{FF2B5EF4-FFF2-40B4-BE49-F238E27FC236}">
              <a16:creationId xmlns:a16="http://schemas.microsoft.com/office/drawing/2014/main" id="{00000000-0008-0000-0800-00009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2" name="Picture 13">
          <a:extLst>
            <a:ext uri="{FF2B5EF4-FFF2-40B4-BE49-F238E27FC236}">
              <a16:creationId xmlns:a16="http://schemas.microsoft.com/office/drawing/2014/main" id="{00000000-0008-0000-0800-00009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3" name="Picture 14">
          <a:extLst>
            <a:ext uri="{FF2B5EF4-FFF2-40B4-BE49-F238E27FC236}">
              <a16:creationId xmlns:a16="http://schemas.microsoft.com/office/drawing/2014/main" id="{00000000-0008-0000-0800-00009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4" name="Picture 1">
          <a:extLst>
            <a:ext uri="{FF2B5EF4-FFF2-40B4-BE49-F238E27FC236}">
              <a16:creationId xmlns:a16="http://schemas.microsoft.com/office/drawing/2014/main" id="{00000000-0008-0000-0800-00009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5" name="Picture 2">
          <a:extLst>
            <a:ext uri="{FF2B5EF4-FFF2-40B4-BE49-F238E27FC236}">
              <a16:creationId xmlns:a16="http://schemas.microsoft.com/office/drawing/2014/main" id="{00000000-0008-0000-0800-00009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6" name="Picture 3">
          <a:extLst>
            <a:ext uri="{FF2B5EF4-FFF2-40B4-BE49-F238E27FC236}">
              <a16:creationId xmlns:a16="http://schemas.microsoft.com/office/drawing/2014/main" id="{00000000-0008-0000-0800-00009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7" name="Picture 4">
          <a:extLst>
            <a:ext uri="{FF2B5EF4-FFF2-40B4-BE49-F238E27FC236}">
              <a16:creationId xmlns:a16="http://schemas.microsoft.com/office/drawing/2014/main" id="{00000000-0008-0000-0800-00009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8" name="Picture 5">
          <a:extLst>
            <a:ext uri="{FF2B5EF4-FFF2-40B4-BE49-F238E27FC236}">
              <a16:creationId xmlns:a16="http://schemas.microsoft.com/office/drawing/2014/main" id="{00000000-0008-0000-0800-00009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79" name="Picture 6">
          <a:extLst>
            <a:ext uri="{FF2B5EF4-FFF2-40B4-BE49-F238E27FC236}">
              <a16:creationId xmlns:a16="http://schemas.microsoft.com/office/drawing/2014/main" id="{00000000-0008-0000-0800-00009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0" name="Picture 7">
          <a:extLst>
            <a:ext uri="{FF2B5EF4-FFF2-40B4-BE49-F238E27FC236}">
              <a16:creationId xmlns:a16="http://schemas.microsoft.com/office/drawing/2014/main" id="{00000000-0008-0000-0800-00009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1" name="Picture 8">
          <a:extLst>
            <a:ext uri="{FF2B5EF4-FFF2-40B4-BE49-F238E27FC236}">
              <a16:creationId xmlns:a16="http://schemas.microsoft.com/office/drawing/2014/main" id="{00000000-0008-0000-0800-00009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2" name="Picture 9">
          <a:extLst>
            <a:ext uri="{FF2B5EF4-FFF2-40B4-BE49-F238E27FC236}">
              <a16:creationId xmlns:a16="http://schemas.microsoft.com/office/drawing/2014/main" id="{00000000-0008-0000-0800-00009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3" name="Picture 10">
          <a:extLst>
            <a:ext uri="{FF2B5EF4-FFF2-40B4-BE49-F238E27FC236}">
              <a16:creationId xmlns:a16="http://schemas.microsoft.com/office/drawing/2014/main" id="{00000000-0008-0000-0800-00009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4" name="Picture 11">
          <a:extLst>
            <a:ext uri="{FF2B5EF4-FFF2-40B4-BE49-F238E27FC236}">
              <a16:creationId xmlns:a16="http://schemas.microsoft.com/office/drawing/2014/main" id="{00000000-0008-0000-0800-0000A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5" name="Picture 12">
          <a:extLst>
            <a:ext uri="{FF2B5EF4-FFF2-40B4-BE49-F238E27FC236}">
              <a16:creationId xmlns:a16="http://schemas.microsoft.com/office/drawing/2014/main" id="{00000000-0008-0000-0800-0000A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6" name="Picture 13">
          <a:extLst>
            <a:ext uri="{FF2B5EF4-FFF2-40B4-BE49-F238E27FC236}">
              <a16:creationId xmlns:a16="http://schemas.microsoft.com/office/drawing/2014/main" id="{00000000-0008-0000-0800-0000A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7" name="Picture 14">
          <a:extLst>
            <a:ext uri="{FF2B5EF4-FFF2-40B4-BE49-F238E27FC236}">
              <a16:creationId xmlns:a16="http://schemas.microsoft.com/office/drawing/2014/main" id="{00000000-0008-0000-0800-0000A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8" name="Picture 1">
          <a:extLst>
            <a:ext uri="{FF2B5EF4-FFF2-40B4-BE49-F238E27FC236}">
              <a16:creationId xmlns:a16="http://schemas.microsoft.com/office/drawing/2014/main" id="{00000000-0008-0000-0800-0000A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89" name="Picture 2">
          <a:extLst>
            <a:ext uri="{FF2B5EF4-FFF2-40B4-BE49-F238E27FC236}">
              <a16:creationId xmlns:a16="http://schemas.microsoft.com/office/drawing/2014/main" id="{00000000-0008-0000-0800-0000A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0" name="Picture 3">
          <a:extLst>
            <a:ext uri="{FF2B5EF4-FFF2-40B4-BE49-F238E27FC236}">
              <a16:creationId xmlns:a16="http://schemas.microsoft.com/office/drawing/2014/main" id="{00000000-0008-0000-0800-0000A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1" name="Picture 4">
          <a:extLst>
            <a:ext uri="{FF2B5EF4-FFF2-40B4-BE49-F238E27FC236}">
              <a16:creationId xmlns:a16="http://schemas.microsoft.com/office/drawing/2014/main" id="{00000000-0008-0000-0800-0000A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2" name="Picture 5">
          <a:extLst>
            <a:ext uri="{FF2B5EF4-FFF2-40B4-BE49-F238E27FC236}">
              <a16:creationId xmlns:a16="http://schemas.microsoft.com/office/drawing/2014/main" id="{00000000-0008-0000-0800-0000A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3" name="Picture 6">
          <a:extLst>
            <a:ext uri="{FF2B5EF4-FFF2-40B4-BE49-F238E27FC236}">
              <a16:creationId xmlns:a16="http://schemas.microsoft.com/office/drawing/2014/main" id="{00000000-0008-0000-0800-0000A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4" name="Picture 7">
          <a:extLst>
            <a:ext uri="{FF2B5EF4-FFF2-40B4-BE49-F238E27FC236}">
              <a16:creationId xmlns:a16="http://schemas.microsoft.com/office/drawing/2014/main" id="{00000000-0008-0000-0800-0000A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5" name="Picture 8">
          <a:extLst>
            <a:ext uri="{FF2B5EF4-FFF2-40B4-BE49-F238E27FC236}">
              <a16:creationId xmlns:a16="http://schemas.microsoft.com/office/drawing/2014/main" id="{00000000-0008-0000-0800-0000A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6" name="Picture 9">
          <a:extLst>
            <a:ext uri="{FF2B5EF4-FFF2-40B4-BE49-F238E27FC236}">
              <a16:creationId xmlns:a16="http://schemas.microsoft.com/office/drawing/2014/main" id="{00000000-0008-0000-0800-0000A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7" name="Picture 10">
          <a:extLst>
            <a:ext uri="{FF2B5EF4-FFF2-40B4-BE49-F238E27FC236}">
              <a16:creationId xmlns:a16="http://schemas.microsoft.com/office/drawing/2014/main" id="{00000000-0008-0000-0800-0000A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8" name="Picture 11">
          <a:extLst>
            <a:ext uri="{FF2B5EF4-FFF2-40B4-BE49-F238E27FC236}">
              <a16:creationId xmlns:a16="http://schemas.microsoft.com/office/drawing/2014/main" id="{00000000-0008-0000-0800-0000A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199" name="Picture 12">
          <a:extLst>
            <a:ext uri="{FF2B5EF4-FFF2-40B4-BE49-F238E27FC236}">
              <a16:creationId xmlns:a16="http://schemas.microsoft.com/office/drawing/2014/main" id="{00000000-0008-0000-0800-0000A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0" name="Picture 13">
          <a:extLst>
            <a:ext uri="{FF2B5EF4-FFF2-40B4-BE49-F238E27FC236}">
              <a16:creationId xmlns:a16="http://schemas.microsoft.com/office/drawing/2014/main" id="{00000000-0008-0000-0800-0000B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1" name="Picture 1">
          <a:extLst>
            <a:ext uri="{FF2B5EF4-FFF2-40B4-BE49-F238E27FC236}">
              <a16:creationId xmlns:a16="http://schemas.microsoft.com/office/drawing/2014/main" id="{00000000-0008-0000-0800-0000B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2" name="Picture 2">
          <a:extLst>
            <a:ext uri="{FF2B5EF4-FFF2-40B4-BE49-F238E27FC236}">
              <a16:creationId xmlns:a16="http://schemas.microsoft.com/office/drawing/2014/main" id="{00000000-0008-0000-0800-0000B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3" name="Picture 3">
          <a:extLst>
            <a:ext uri="{FF2B5EF4-FFF2-40B4-BE49-F238E27FC236}">
              <a16:creationId xmlns:a16="http://schemas.microsoft.com/office/drawing/2014/main" id="{00000000-0008-0000-0800-0000B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4" name="Picture 4">
          <a:extLst>
            <a:ext uri="{FF2B5EF4-FFF2-40B4-BE49-F238E27FC236}">
              <a16:creationId xmlns:a16="http://schemas.microsoft.com/office/drawing/2014/main" id="{00000000-0008-0000-0800-0000B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5" name="Picture 5">
          <a:extLst>
            <a:ext uri="{FF2B5EF4-FFF2-40B4-BE49-F238E27FC236}">
              <a16:creationId xmlns:a16="http://schemas.microsoft.com/office/drawing/2014/main" id="{00000000-0008-0000-0800-0000B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6" name="Picture 6">
          <a:extLst>
            <a:ext uri="{FF2B5EF4-FFF2-40B4-BE49-F238E27FC236}">
              <a16:creationId xmlns:a16="http://schemas.microsoft.com/office/drawing/2014/main" id="{00000000-0008-0000-0800-0000B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7" name="Picture 7">
          <a:extLst>
            <a:ext uri="{FF2B5EF4-FFF2-40B4-BE49-F238E27FC236}">
              <a16:creationId xmlns:a16="http://schemas.microsoft.com/office/drawing/2014/main" id="{00000000-0008-0000-0800-0000B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8" name="Picture 8">
          <a:extLst>
            <a:ext uri="{FF2B5EF4-FFF2-40B4-BE49-F238E27FC236}">
              <a16:creationId xmlns:a16="http://schemas.microsoft.com/office/drawing/2014/main" id="{00000000-0008-0000-0800-0000B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09" name="Picture 9">
          <a:extLst>
            <a:ext uri="{FF2B5EF4-FFF2-40B4-BE49-F238E27FC236}">
              <a16:creationId xmlns:a16="http://schemas.microsoft.com/office/drawing/2014/main" id="{00000000-0008-0000-0800-0000B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0" name="Picture 10">
          <a:extLst>
            <a:ext uri="{FF2B5EF4-FFF2-40B4-BE49-F238E27FC236}">
              <a16:creationId xmlns:a16="http://schemas.microsoft.com/office/drawing/2014/main" id="{00000000-0008-0000-0800-0000B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1" name="Picture 11">
          <a:extLst>
            <a:ext uri="{FF2B5EF4-FFF2-40B4-BE49-F238E27FC236}">
              <a16:creationId xmlns:a16="http://schemas.microsoft.com/office/drawing/2014/main" id="{00000000-0008-0000-0800-0000B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2" name="Picture 12">
          <a:extLst>
            <a:ext uri="{FF2B5EF4-FFF2-40B4-BE49-F238E27FC236}">
              <a16:creationId xmlns:a16="http://schemas.microsoft.com/office/drawing/2014/main" id="{00000000-0008-0000-0800-0000B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3" name="Picture 13">
          <a:extLst>
            <a:ext uri="{FF2B5EF4-FFF2-40B4-BE49-F238E27FC236}">
              <a16:creationId xmlns:a16="http://schemas.microsoft.com/office/drawing/2014/main" id="{00000000-0008-0000-0800-0000B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4" name="Picture 14">
          <a:extLst>
            <a:ext uri="{FF2B5EF4-FFF2-40B4-BE49-F238E27FC236}">
              <a16:creationId xmlns:a16="http://schemas.microsoft.com/office/drawing/2014/main" id="{00000000-0008-0000-0800-0000B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5" name="Picture 1">
          <a:extLst>
            <a:ext uri="{FF2B5EF4-FFF2-40B4-BE49-F238E27FC236}">
              <a16:creationId xmlns:a16="http://schemas.microsoft.com/office/drawing/2014/main" id="{00000000-0008-0000-0800-0000B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6" name="Picture 2">
          <a:extLst>
            <a:ext uri="{FF2B5EF4-FFF2-40B4-BE49-F238E27FC236}">
              <a16:creationId xmlns:a16="http://schemas.microsoft.com/office/drawing/2014/main" id="{00000000-0008-0000-0800-0000C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7" name="Picture 3">
          <a:extLst>
            <a:ext uri="{FF2B5EF4-FFF2-40B4-BE49-F238E27FC236}">
              <a16:creationId xmlns:a16="http://schemas.microsoft.com/office/drawing/2014/main" id="{00000000-0008-0000-0800-0000C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8" name="Picture 4">
          <a:extLst>
            <a:ext uri="{FF2B5EF4-FFF2-40B4-BE49-F238E27FC236}">
              <a16:creationId xmlns:a16="http://schemas.microsoft.com/office/drawing/2014/main" id="{00000000-0008-0000-0800-0000C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19" name="Picture 5">
          <a:extLst>
            <a:ext uri="{FF2B5EF4-FFF2-40B4-BE49-F238E27FC236}">
              <a16:creationId xmlns:a16="http://schemas.microsoft.com/office/drawing/2014/main" id="{00000000-0008-0000-0800-0000C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0" name="Picture 6">
          <a:extLst>
            <a:ext uri="{FF2B5EF4-FFF2-40B4-BE49-F238E27FC236}">
              <a16:creationId xmlns:a16="http://schemas.microsoft.com/office/drawing/2014/main" id="{00000000-0008-0000-0800-0000C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1" name="Picture 7">
          <a:extLst>
            <a:ext uri="{FF2B5EF4-FFF2-40B4-BE49-F238E27FC236}">
              <a16:creationId xmlns:a16="http://schemas.microsoft.com/office/drawing/2014/main" id="{00000000-0008-0000-0800-0000C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2" name="Picture 8">
          <a:extLst>
            <a:ext uri="{FF2B5EF4-FFF2-40B4-BE49-F238E27FC236}">
              <a16:creationId xmlns:a16="http://schemas.microsoft.com/office/drawing/2014/main" id="{00000000-0008-0000-0800-0000C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3" name="Picture 9">
          <a:extLst>
            <a:ext uri="{FF2B5EF4-FFF2-40B4-BE49-F238E27FC236}">
              <a16:creationId xmlns:a16="http://schemas.microsoft.com/office/drawing/2014/main" id="{00000000-0008-0000-0800-0000C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4" name="Picture 10">
          <a:extLst>
            <a:ext uri="{FF2B5EF4-FFF2-40B4-BE49-F238E27FC236}">
              <a16:creationId xmlns:a16="http://schemas.microsoft.com/office/drawing/2014/main" id="{00000000-0008-0000-0800-0000C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5" name="Picture 11">
          <a:extLst>
            <a:ext uri="{FF2B5EF4-FFF2-40B4-BE49-F238E27FC236}">
              <a16:creationId xmlns:a16="http://schemas.microsoft.com/office/drawing/2014/main" id="{00000000-0008-0000-0800-0000C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6" name="Picture 12">
          <a:extLst>
            <a:ext uri="{FF2B5EF4-FFF2-40B4-BE49-F238E27FC236}">
              <a16:creationId xmlns:a16="http://schemas.microsoft.com/office/drawing/2014/main" id="{00000000-0008-0000-0800-0000C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7" name="Picture 13">
          <a:extLst>
            <a:ext uri="{FF2B5EF4-FFF2-40B4-BE49-F238E27FC236}">
              <a16:creationId xmlns:a16="http://schemas.microsoft.com/office/drawing/2014/main" id="{00000000-0008-0000-0800-0000C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8" name="Picture 14">
          <a:extLst>
            <a:ext uri="{FF2B5EF4-FFF2-40B4-BE49-F238E27FC236}">
              <a16:creationId xmlns:a16="http://schemas.microsoft.com/office/drawing/2014/main" id="{00000000-0008-0000-0800-0000C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29" name="Picture 1">
          <a:extLst>
            <a:ext uri="{FF2B5EF4-FFF2-40B4-BE49-F238E27FC236}">
              <a16:creationId xmlns:a16="http://schemas.microsoft.com/office/drawing/2014/main" id="{00000000-0008-0000-0800-0000C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0" name="Picture 2">
          <a:extLst>
            <a:ext uri="{FF2B5EF4-FFF2-40B4-BE49-F238E27FC236}">
              <a16:creationId xmlns:a16="http://schemas.microsoft.com/office/drawing/2014/main" id="{00000000-0008-0000-0800-0000C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1" name="Picture 3">
          <a:extLst>
            <a:ext uri="{FF2B5EF4-FFF2-40B4-BE49-F238E27FC236}">
              <a16:creationId xmlns:a16="http://schemas.microsoft.com/office/drawing/2014/main" id="{00000000-0008-0000-0800-0000C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2" name="Picture 4">
          <a:extLst>
            <a:ext uri="{FF2B5EF4-FFF2-40B4-BE49-F238E27FC236}">
              <a16:creationId xmlns:a16="http://schemas.microsoft.com/office/drawing/2014/main" id="{00000000-0008-0000-0800-0000D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3" name="Picture 5">
          <a:extLst>
            <a:ext uri="{FF2B5EF4-FFF2-40B4-BE49-F238E27FC236}">
              <a16:creationId xmlns:a16="http://schemas.microsoft.com/office/drawing/2014/main" id="{00000000-0008-0000-0800-0000D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4" name="Picture 6">
          <a:extLst>
            <a:ext uri="{FF2B5EF4-FFF2-40B4-BE49-F238E27FC236}">
              <a16:creationId xmlns:a16="http://schemas.microsoft.com/office/drawing/2014/main" id="{00000000-0008-0000-0800-0000D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5" name="Picture 7">
          <a:extLst>
            <a:ext uri="{FF2B5EF4-FFF2-40B4-BE49-F238E27FC236}">
              <a16:creationId xmlns:a16="http://schemas.microsoft.com/office/drawing/2014/main" id="{00000000-0008-0000-0800-0000D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6" name="Picture 8">
          <a:extLst>
            <a:ext uri="{FF2B5EF4-FFF2-40B4-BE49-F238E27FC236}">
              <a16:creationId xmlns:a16="http://schemas.microsoft.com/office/drawing/2014/main" id="{00000000-0008-0000-0800-0000D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7" name="Picture 9">
          <a:extLst>
            <a:ext uri="{FF2B5EF4-FFF2-40B4-BE49-F238E27FC236}">
              <a16:creationId xmlns:a16="http://schemas.microsoft.com/office/drawing/2014/main" id="{00000000-0008-0000-0800-0000D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8" name="Picture 10">
          <a:extLst>
            <a:ext uri="{FF2B5EF4-FFF2-40B4-BE49-F238E27FC236}">
              <a16:creationId xmlns:a16="http://schemas.microsoft.com/office/drawing/2014/main" id="{00000000-0008-0000-0800-0000D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39" name="Picture 11">
          <a:extLst>
            <a:ext uri="{FF2B5EF4-FFF2-40B4-BE49-F238E27FC236}">
              <a16:creationId xmlns:a16="http://schemas.microsoft.com/office/drawing/2014/main" id="{00000000-0008-0000-0800-0000D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0" name="Picture 12">
          <a:extLst>
            <a:ext uri="{FF2B5EF4-FFF2-40B4-BE49-F238E27FC236}">
              <a16:creationId xmlns:a16="http://schemas.microsoft.com/office/drawing/2014/main" id="{00000000-0008-0000-0800-0000D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1" name="Picture 13">
          <a:extLst>
            <a:ext uri="{FF2B5EF4-FFF2-40B4-BE49-F238E27FC236}">
              <a16:creationId xmlns:a16="http://schemas.microsoft.com/office/drawing/2014/main" id="{00000000-0008-0000-0800-0000D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46112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2" name="Picture 1">
          <a:extLst>
            <a:ext uri="{FF2B5EF4-FFF2-40B4-BE49-F238E27FC236}">
              <a16:creationId xmlns:a16="http://schemas.microsoft.com/office/drawing/2014/main" id="{00000000-0008-0000-0800-0000D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3" name="Picture 2">
          <a:extLst>
            <a:ext uri="{FF2B5EF4-FFF2-40B4-BE49-F238E27FC236}">
              <a16:creationId xmlns:a16="http://schemas.microsoft.com/office/drawing/2014/main" id="{00000000-0008-0000-0800-0000D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4" name="Picture 3">
          <a:extLst>
            <a:ext uri="{FF2B5EF4-FFF2-40B4-BE49-F238E27FC236}">
              <a16:creationId xmlns:a16="http://schemas.microsoft.com/office/drawing/2014/main" id="{00000000-0008-0000-0800-0000D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5" name="Picture 4">
          <a:extLst>
            <a:ext uri="{FF2B5EF4-FFF2-40B4-BE49-F238E27FC236}">
              <a16:creationId xmlns:a16="http://schemas.microsoft.com/office/drawing/2014/main" id="{00000000-0008-0000-0800-0000D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6" name="Picture 5">
          <a:extLst>
            <a:ext uri="{FF2B5EF4-FFF2-40B4-BE49-F238E27FC236}">
              <a16:creationId xmlns:a16="http://schemas.microsoft.com/office/drawing/2014/main" id="{00000000-0008-0000-0800-0000D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7" name="Picture 6">
          <a:extLst>
            <a:ext uri="{FF2B5EF4-FFF2-40B4-BE49-F238E27FC236}">
              <a16:creationId xmlns:a16="http://schemas.microsoft.com/office/drawing/2014/main" id="{00000000-0008-0000-0800-0000D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8" name="Picture 7">
          <a:extLst>
            <a:ext uri="{FF2B5EF4-FFF2-40B4-BE49-F238E27FC236}">
              <a16:creationId xmlns:a16="http://schemas.microsoft.com/office/drawing/2014/main" id="{00000000-0008-0000-0800-0000E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49" name="Picture 8">
          <a:extLst>
            <a:ext uri="{FF2B5EF4-FFF2-40B4-BE49-F238E27FC236}">
              <a16:creationId xmlns:a16="http://schemas.microsoft.com/office/drawing/2014/main" id="{00000000-0008-0000-0800-0000E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0" name="Picture 9">
          <a:extLst>
            <a:ext uri="{FF2B5EF4-FFF2-40B4-BE49-F238E27FC236}">
              <a16:creationId xmlns:a16="http://schemas.microsoft.com/office/drawing/2014/main" id="{00000000-0008-0000-0800-0000E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1" name="Picture 10">
          <a:extLst>
            <a:ext uri="{FF2B5EF4-FFF2-40B4-BE49-F238E27FC236}">
              <a16:creationId xmlns:a16="http://schemas.microsoft.com/office/drawing/2014/main" id="{00000000-0008-0000-0800-0000E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2" name="Picture 11">
          <a:extLst>
            <a:ext uri="{FF2B5EF4-FFF2-40B4-BE49-F238E27FC236}">
              <a16:creationId xmlns:a16="http://schemas.microsoft.com/office/drawing/2014/main" id="{00000000-0008-0000-0800-0000E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3" name="Picture 12">
          <a:extLst>
            <a:ext uri="{FF2B5EF4-FFF2-40B4-BE49-F238E27FC236}">
              <a16:creationId xmlns:a16="http://schemas.microsoft.com/office/drawing/2014/main" id="{00000000-0008-0000-0800-0000E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4" name="Picture 13">
          <a:extLst>
            <a:ext uri="{FF2B5EF4-FFF2-40B4-BE49-F238E27FC236}">
              <a16:creationId xmlns:a16="http://schemas.microsoft.com/office/drawing/2014/main" id="{00000000-0008-0000-0800-0000E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5" name="Picture 14">
          <a:extLst>
            <a:ext uri="{FF2B5EF4-FFF2-40B4-BE49-F238E27FC236}">
              <a16:creationId xmlns:a16="http://schemas.microsoft.com/office/drawing/2014/main" id="{00000000-0008-0000-0800-0000E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6" name="Picture 1">
          <a:extLst>
            <a:ext uri="{FF2B5EF4-FFF2-40B4-BE49-F238E27FC236}">
              <a16:creationId xmlns:a16="http://schemas.microsoft.com/office/drawing/2014/main" id="{00000000-0008-0000-0800-0000E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7" name="Picture 2">
          <a:extLst>
            <a:ext uri="{FF2B5EF4-FFF2-40B4-BE49-F238E27FC236}">
              <a16:creationId xmlns:a16="http://schemas.microsoft.com/office/drawing/2014/main" id="{00000000-0008-0000-0800-0000E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8" name="Picture 3">
          <a:extLst>
            <a:ext uri="{FF2B5EF4-FFF2-40B4-BE49-F238E27FC236}">
              <a16:creationId xmlns:a16="http://schemas.microsoft.com/office/drawing/2014/main" id="{00000000-0008-0000-0800-0000E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59" name="Picture 4">
          <a:extLst>
            <a:ext uri="{FF2B5EF4-FFF2-40B4-BE49-F238E27FC236}">
              <a16:creationId xmlns:a16="http://schemas.microsoft.com/office/drawing/2014/main" id="{00000000-0008-0000-0800-0000E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0" name="Picture 5">
          <a:extLst>
            <a:ext uri="{FF2B5EF4-FFF2-40B4-BE49-F238E27FC236}">
              <a16:creationId xmlns:a16="http://schemas.microsoft.com/office/drawing/2014/main" id="{00000000-0008-0000-0800-0000E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1" name="Picture 6">
          <a:extLst>
            <a:ext uri="{FF2B5EF4-FFF2-40B4-BE49-F238E27FC236}">
              <a16:creationId xmlns:a16="http://schemas.microsoft.com/office/drawing/2014/main" id="{00000000-0008-0000-0800-0000E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2" name="Picture 7">
          <a:extLst>
            <a:ext uri="{FF2B5EF4-FFF2-40B4-BE49-F238E27FC236}">
              <a16:creationId xmlns:a16="http://schemas.microsoft.com/office/drawing/2014/main" id="{00000000-0008-0000-0800-0000E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3" name="Picture 8">
          <a:extLst>
            <a:ext uri="{FF2B5EF4-FFF2-40B4-BE49-F238E27FC236}">
              <a16:creationId xmlns:a16="http://schemas.microsoft.com/office/drawing/2014/main" id="{00000000-0008-0000-0800-0000E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4" name="Picture 9">
          <a:extLst>
            <a:ext uri="{FF2B5EF4-FFF2-40B4-BE49-F238E27FC236}">
              <a16:creationId xmlns:a16="http://schemas.microsoft.com/office/drawing/2014/main" id="{00000000-0008-0000-0800-0000F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5" name="Picture 10">
          <a:extLst>
            <a:ext uri="{FF2B5EF4-FFF2-40B4-BE49-F238E27FC236}">
              <a16:creationId xmlns:a16="http://schemas.microsoft.com/office/drawing/2014/main" id="{00000000-0008-0000-0800-0000F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6" name="Picture 11">
          <a:extLst>
            <a:ext uri="{FF2B5EF4-FFF2-40B4-BE49-F238E27FC236}">
              <a16:creationId xmlns:a16="http://schemas.microsoft.com/office/drawing/2014/main" id="{00000000-0008-0000-0800-0000F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7" name="Picture 12">
          <a:extLst>
            <a:ext uri="{FF2B5EF4-FFF2-40B4-BE49-F238E27FC236}">
              <a16:creationId xmlns:a16="http://schemas.microsoft.com/office/drawing/2014/main" id="{00000000-0008-0000-0800-0000F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8" name="Picture 13">
          <a:extLst>
            <a:ext uri="{FF2B5EF4-FFF2-40B4-BE49-F238E27FC236}">
              <a16:creationId xmlns:a16="http://schemas.microsoft.com/office/drawing/2014/main" id="{00000000-0008-0000-0800-0000F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69" name="Picture 14">
          <a:extLst>
            <a:ext uri="{FF2B5EF4-FFF2-40B4-BE49-F238E27FC236}">
              <a16:creationId xmlns:a16="http://schemas.microsoft.com/office/drawing/2014/main" id="{00000000-0008-0000-0800-0000F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0" name="Picture 1">
          <a:extLst>
            <a:ext uri="{FF2B5EF4-FFF2-40B4-BE49-F238E27FC236}">
              <a16:creationId xmlns:a16="http://schemas.microsoft.com/office/drawing/2014/main" id="{00000000-0008-0000-0800-0000F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1" name="Picture 2">
          <a:extLst>
            <a:ext uri="{FF2B5EF4-FFF2-40B4-BE49-F238E27FC236}">
              <a16:creationId xmlns:a16="http://schemas.microsoft.com/office/drawing/2014/main" id="{00000000-0008-0000-0800-0000F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2" name="Picture 3">
          <a:extLst>
            <a:ext uri="{FF2B5EF4-FFF2-40B4-BE49-F238E27FC236}">
              <a16:creationId xmlns:a16="http://schemas.microsoft.com/office/drawing/2014/main" id="{00000000-0008-0000-0800-0000F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3" name="Picture 4">
          <a:extLst>
            <a:ext uri="{FF2B5EF4-FFF2-40B4-BE49-F238E27FC236}">
              <a16:creationId xmlns:a16="http://schemas.microsoft.com/office/drawing/2014/main" id="{00000000-0008-0000-0800-0000F9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4" name="Picture 5">
          <a:extLst>
            <a:ext uri="{FF2B5EF4-FFF2-40B4-BE49-F238E27FC236}">
              <a16:creationId xmlns:a16="http://schemas.microsoft.com/office/drawing/2014/main" id="{00000000-0008-0000-0800-0000F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5" name="Picture 6">
          <a:extLst>
            <a:ext uri="{FF2B5EF4-FFF2-40B4-BE49-F238E27FC236}">
              <a16:creationId xmlns:a16="http://schemas.microsoft.com/office/drawing/2014/main" id="{00000000-0008-0000-0800-0000FB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6" name="Picture 7">
          <a:extLst>
            <a:ext uri="{FF2B5EF4-FFF2-40B4-BE49-F238E27FC236}">
              <a16:creationId xmlns:a16="http://schemas.microsoft.com/office/drawing/2014/main" id="{00000000-0008-0000-0800-0000F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7" name="Picture 8">
          <a:extLst>
            <a:ext uri="{FF2B5EF4-FFF2-40B4-BE49-F238E27FC236}">
              <a16:creationId xmlns:a16="http://schemas.microsoft.com/office/drawing/2014/main" id="{00000000-0008-0000-0800-0000F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8" name="Picture 9">
          <a:extLst>
            <a:ext uri="{FF2B5EF4-FFF2-40B4-BE49-F238E27FC236}">
              <a16:creationId xmlns:a16="http://schemas.microsoft.com/office/drawing/2014/main" id="{00000000-0008-0000-0800-0000F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79" name="Picture 10">
          <a:extLst>
            <a:ext uri="{FF2B5EF4-FFF2-40B4-BE49-F238E27FC236}">
              <a16:creationId xmlns:a16="http://schemas.microsoft.com/office/drawing/2014/main" id="{00000000-0008-0000-0800-0000FF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0" name="Picture 11">
          <a:extLst>
            <a:ext uri="{FF2B5EF4-FFF2-40B4-BE49-F238E27FC236}">
              <a16:creationId xmlns:a16="http://schemas.microsoft.com/office/drawing/2014/main" id="{00000000-0008-0000-0800-00000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1" name="Picture 12">
          <a:extLst>
            <a:ext uri="{FF2B5EF4-FFF2-40B4-BE49-F238E27FC236}">
              <a16:creationId xmlns:a16="http://schemas.microsoft.com/office/drawing/2014/main" id="{00000000-0008-0000-0800-00000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2" name="Picture 13">
          <a:extLst>
            <a:ext uri="{FF2B5EF4-FFF2-40B4-BE49-F238E27FC236}">
              <a16:creationId xmlns:a16="http://schemas.microsoft.com/office/drawing/2014/main" id="{00000000-0008-0000-0800-00000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3" name="Picture 1">
          <a:extLst>
            <a:ext uri="{FF2B5EF4-FFF2-40B4-BE49-F238E27FC236}">
              <a16:creationId xmlns:a16="http://schemas.microsoft.com/office/drawing/2014/main" id="{00000000-0008-0000-0800-00000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4" name="Picture 2">
          <a:extLst>
            <a:ext uri="{FF2B5EF4-FFF2-40B4-BE49-F238E27FC236}">
              <a16:creationId xmlns:a16="http://schemas.microsoft.com/office/drawing/2014/main" id="{00000000-0008-0000-0800-00000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5" name="Picture 3">
          <a:extLst>
            <a:ext uri="{FF2B5EF4-FFF2-40B4-BE49-F238E27FC236}">
              <a16:creationId xmlns:a16="http://schemas.microsoft.com/office/drawing/2014/main" id="{00000000-0008-0000-0800-00000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6" name="Picture 4">
          <a:extLst>
            <a:ext uri="{FF2B5EF4-FFF2-40B4-BE49-F238E27FC236}">
              <a16:creationId xmlns:a16="http://schemas.microsoft.com/office/drawing/2014/main" id="{00000000-0008-0000-0800-00000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7" name="Picture 5">
          <a:extLst>
            <a:ext uri="{FF2B5EF4-FFF2-40B4-BE49-F238E27FC236}">
              <a16:creationId xmlns:a16="http://schemas.microsoft.com/office/drawing/2014/main" id="{00000000-0008-0000-0800-00000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8" name="Picture 6">
          <a:extLst>
            <a:ext uri="{FF2B5EF4-FFF2-40B4-BE49-F238E27FC236}">
              <a16:creationId xmlns:a16="http://schemas.microsoft.com/office/drawing/2014/main" id="{00000000-0008-0000-0800-00000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89" name="Picture 7">
          <a:extLst>
            <a:ext uri="{FF2B5EF4-FFF2-40B4-BE49-F238E27FC236}">
              <a16:creationId xmlns:a16="http://schemas.microsoft.com/office/drawing/2014/main" id="{00000000-0008-0000-0800-00000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0" name="Picture 8">
          <a:extLst>
            <a:ext uri="{FF2B5EF4-FFF2-40B4-BE49-F238E27FC236}">
              <a16:creationId xmlns:a16="http://schemas.microsoft.com/office/drawing/2014/main" id="{00000000-0008-0000-0800-00000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1" name="Picture 9">
          <a:extLst>
            <a:ext uri="{FF2B5EF4-FFF2-40B4-BE49-F238E27FC236}">
              <a16:creationId xmlns:a16="http://schemas.microsoft.com/office/drawing/2014/main" id="{00000000-0008-0000-0800-00000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2" name="Picture 10">
          <a:extLst>
            <a:ext uri="{FF2B5EF4-FFF2-40B4-BE49-F238E27FC236}">
              <a16:creationId xmlns:a16="http://schemas.microsoft.com/office/drawing/2014/main" id="{00000000-0008-0000-0800-00000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3" name="Picture 11">
          <a:extLst>
            <a:ext uri="{FF2B5EF4-FFF2-40B4-BE49-F238E27FC236}">
              <a16:creationId xmlns:a16="http://schemas.microsoft.com/office/drawing/2014/main" id="{00000000-0008-0000-0800-00000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4" name="Picture 12">
          <a:extLst>
            <a:ext uri="{FF2B5EF4-FFF2-40B4-BE49-F238E27FC236}">
              <a16:creationId xmlns:a16="http://schemas.microsoft.com/office/drawing/2014/main" id="{00000000-0008-0000-0800-00000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5" name="Picture 13">
          <a:extLst>
            <a:ext uri="{FF2B5EF4-FFF2-40B4-BE49-F238E27FC236}">
              <a16:creationId xmlns:a16="http://schemas.microsoft.com/office/drawing/2014/main" id="{00000000-0008-0000-0800-00000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6" name="Picture 14">
          <a:extLst>
            <a:ext uri="{FF2B5EF4-FFF2-40B4-BE49-F238E27FC236}">
              <a16:creationId xmlns:a16="http://schemas.microsoft.com/office/drawing/2014/main" id="{00000000-0008-0000-0800-00001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7" name="Picture 1">
          <a:extLst>
            <a:ext uri="{FF2B5EF4-FFF2-40B4-BE49-F238E27FC236}">
              <a16:creationId xmlns:a16="http://schemas.microsoft.com/office/drawing/2014/main" id="{00000000-0008-0000-0800-00001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8" name="Picture 2">
          <a:extLst>
            <a:ext uri="{FF2B5EF4-FFF2-40B4-BE49-F238E27FC236}">
              <a16:creationId xmlns:a16="http://schemas.microsoft.com/office/drawing/2014/main" id="{00000000-0008-0000-0800-00001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299" name="Picture 3">
          <a:extLst>
            <a:ext uri="{FF2B5EF4-FFF2-40B4-BE49-F238E27FC236}">
              <a16:creationId xmlns:a16="http://schemas.microsoft.com/office/drawing/2014/main" id="{00000000-0008-0000-0800-00001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0" name="Picture 4">
          <a:extLst>
            <a:ext uri="{FF2B5EF4-FFF2-40B4-BE49-F238E27FC236}">
              <a16:creationId xmlns:a16="http://schemas.microsoft.com/office/drawing/2014/main" id="{00000000-0008-0000-0800-00001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1" name="Picture 5">
          <a:extLst>
            <a:ext uri="{FF2B5EF4-FFF2-40B4-BE49-F238E27FC236}">
              <a16:creationId xmlns:a16="http://schemas.microsoft.com/office/drawing/2014/main" id="{00000000-0008-0000-0800-00001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2" name="Picture 6">
          <a:extLst>
            <a:ext uri="{FF2B5EF4-FFF2-40B4-BE49-F238E27FC236}">
              <a16:creationId xmlns:a16="http://schemas.microsoft.com/office/drawing/2014/main" id="{00000000-0008-0000-0800-00001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3" name="Picture 7">
          <a:extLst>
            <a:ext uri="{FF2B5EF4-FFF2-40B4-BE49-F238E27FC236}">
              <a16:creationId xmlns:a16="http://schemas.microsoft.com/office/drawing/2014/main" id="{00000000-0008-0000-0800-00001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4" name="Picture 8">
          <a:extLst>
            <a:ext uri="{FF2B5EF4-FFF2-40B4-BE49-F238E27FC236}">
              <a16:creationId xmlns:a16="http://schemas.microsoft.com/office/drawing/2014/main" id="{00000000-0008-0000-0800-00001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5" name="Picture 9">
          <a:extLst>
            <a:ext uri="{FF2B5EF4-FFF2-40B4-BE49-F238E27FC236}">
              <a16:creationId xmlns:a16="http://schemas.microsoft.com/office/drawing/2014/main" id="{00000000-0008-0000-0800-00001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6" name="Picture 10">
          <a:extLst>
            <a:ext uri="{FF2B5EF4-FFF2-40B4-BE49-F238E27FC236}">
              <a16:creationId xmlns:a16="http://schemas.microsoft.com/office/drawing/2014/main" id="{00000000-0008-0000-0800-00001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7" name="Picture 11">
          <a:extLst>
            <a:ext uri="{FF2B5EF4-FFF2-40B4-BE49-F238E27FC236}">
              <a16:creationId xmlns:a16="http://schemas.microsoft.com/office/drawing/2014/main" id="{00000000-0008-0000-0800-00001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8" name="Picture 12">
          <a:extLst>
            <a:ext uri="{FF2B5EF4-FFF2-40B4-BE49-F238E27FC236}">
              <a16:creationId xmlns:a16="http://schemas.microsoft.com/office/drawing/2014/main" id="{00000000-0008-0000-0800-00001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09" name="Picture 13">
          <a:extLst>
            <a:ext uri="{FF2B5EF4-FFF2-40B4-BE49-F238E27FC236}">
              <a16:creationId xmlns:a16="http://schemas.microsoft.com/office/drawing/2014/main" id="{00000000-0008-0000-0800-00001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0" name="Picture 14">
          <a:extLst>
            <a:ext uri="{FF2B5EF4-FFF2-40B4-BE49-F238E27FC236}">
              <a16:creationId xmlns:a16="http://schemas.microsoft.com/office/drawing/2014/main" id="{00000000-0008-0000-0800-00001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1" name="Picture 1">
          <a:extLst>
            <a:ext uri="{FF2B5EF4-FFF2-40B4-BE49-F238E27FC236}">
              <a16:creationId xmlns:a16="http://schemas.microsoft.com/office/drawing/2014/main" id="{00000000-0008-0000-0800-00001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2" name="Picture 2">
          <a:extLst>
            <a:ext uri="{FF2B5EF4-FFF2-40B4-BE49-F238E27FC236}">
              <a16:creationId xmlns:a16="http://schemas.microsoft.com/office/drawing/2014/main" id="{00000000-0008-0000-0800-00002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3" name="Picture 3">
          <a:extLst>
            <a:ext uri="{FF2B5EF4-FFF2-40B4-BE49-F238E27FC236}">
              <a16:creationId xmlns:a16="http://schemas.microsoft.com/office/drawing/2014/main" id="{00000000-0008-0000-0800-00002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4" name="Picture 4">
          <a:extLst>
            <a:ext uri="{FF2B5EF4-FFF2-40B4-BE49-F238E27FC236}">
              <a16:creationId xmlns:a16="http://schemas.microsoft.com/office/drawing/2014/main" id="{00000000-0008-0000-0800-00002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5" name="Picture 5">
          <a:extLst>
            <a:ext uri="{FF2B5EF4-FFF2-40B4-BE49-F238E27FC236}">
              <a16:creationId xmlns:a16="http://schemas.microsoft.com/office/drawing/2014/main" id="{00000000-0008-0000-0800-00002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6" name="Picture 6">
          <a:extLst>
            <a:ext uri="{FF2B5EF4-FFF2-40B4-BE49-F238E27FC236}">
              <a16:creationId xmlns:a16="http://schemas.microsoft.com/office/drawing/2014/main" id="{00000000-0008-0000-0800-00002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7" name="Picture 7">
          <a:extLst>
            <a:ext uri="{FF2B5EF4-FFF2-40B4-BE49-F238E27FC236}">
              <a16:creationId xmlns:a16="http://schemas.microsoft.com/office/drawing/2014/main" id="{00000000-0008-0000-0800-00002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8" name="Picture 8">
          <a:extLst>
            <a:ext uri="{FF2B5EF4-FFF2-40B4-BE49-F238E27FC236}">
              <a16:creationId xmlns:a16="http://schemas.microsoft.com/office/drawing/2014/main" id="{00000000-0008-0000-0800-00002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19" name="Picture 9">
          <a:extLst>
            <a:ext uri="{FF2B5EF4-FFF2-40B4-BE49-F238E27FC236}">
              <a16:creationId xmlns:a16="http://schemas.microsoft.com/office/drawing/2014/main" id="{00000000-0008-0000-0800-00002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0" name="Picture 10">
          <a:extLst>
            <a:ext uri="{FF2B5EF4-FFF2-40B4-BE49-F238E27FC236}">
              <a16:creationId xmlns:a16="http://schemas.microsoft.com/office/drawing/2014/main" id="{00000000-0008-0000-0800-00002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1" name="Picture 11">
          <a:extLst>
            <a:ext uri="{FF2B5EF4-FFF2-40B4-BE49-F238E27FC236}">
              <a16:creationId xmlns:a16="http://schemas.microsoft.com/office/drawing/2014/main" id="{00000000-0008-0000-0800-00002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2" name="Picture 12">
          <a:extLst>
            <a:ext uri="{FF2B5EF4-FFF2-40B4-BE49-F238E27FC236}">
              <a16:creationId xmlns:a16="http://schemas.microsoft.com/office/drawing/2014/main" id="{00000000-0008-0000-0800-00002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3" name="Picture 13">
          <a:extLst>
            <a:ext uri="{FF2B5EF4-FFF2-40B4-BE49-F238E27FC236}">
              <a16:creationId xmlns:a16="http://schemas.microsoft.com/office/drawing/2014/main" id="{00000000-0008-0000-0800-00002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61213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4" name="Picture 1">
          <a:extLst>
            <a:ext uri="{FF2B5EF4-FFF2-40B4-BE49-F238E27FC236}">
              <a16:creationId xmlns:a16="http://schemas.microsoft.com/office/drawing/2014/main" id="{00000000-0008-0000-0800-00002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5" name="Picture 2">
          <a:extLst>
            <a:ext uri="{FF2B5EF4-FFF2-40B4-BE49-F238E27FC236}">
              <a16:creationId xmlns:a16="http://schemas.microsoft.com/office/drawing/2014/main" id="{00000000-0008-0000-0800-00002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6" name="Picture 3">
          <a:extLst>
            <a:ext uri="{FF2B5EF4-FFF2-40B4-BE49-F238E27FC236}">
              <a16:creationId xmlns:a16="http://schemas.microsoft.com/office/drawing/2014/main" id="{00000000-0008-0000-0800-00002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7" name="Picture 4">
          <a:extLst>
            <a:ext uri="{FF2B5EF4-FFF2-40B4-BE49-F238E27FC236}">
              <a16:creationId xmlns:a16="http://schemas.microsoft.com/office/drawing/2014/main" id="{00000000-0008-0000-0800-00002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8" name="Picture 5">
          <a:extLst>
            <a:ext uri="{FF2B5EF4-FFF2-40B4-BE49-F238E27FC236}">
              <a16:creationId xmlns:a16="http://schemas.microsoft.com/office/drawing/2014/main" id="{00000000-0008-0000-0800-00003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29" name="Picture 6">
          <a:extLst>
            <a:ext uri="{FF2B5EF4-FFF2-40B4-BE49-F238E27FC236}">
              <a16:creationId xmlns:a16="http://schemas.microsoft.com/office/drawing/2014/main" id="{00000000-0008-0000-0800-00003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0" name="Picture 7">
          <a:extLst>
            <a:ext uri="{FF2B5EF4-FFF2-40B4-BE49-F238E27FC236}">
              <a16:creationId xmlns:a16="http://schemas.microsoft.com/office/drawing/2014/main" id="{00000000-0008-0000-0800-00003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1" name="Picture 8">
          <a:extLst>
            <a:ext uri="{FF2B5EF4-FFF2-40B4-BE49-F238E27FC236}">
              <a16:creationId xmlns:a16="http://schemas.microsoft.com/office/drawing/2014/main" id="{00000000-0008-0000-0800-00003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2" name="Picture 9">
          <a:extLst>
            <a:ext uri="{FF2B5EF4-FFF2-40B4-BE49-F238E27FC236}">
              <a16:creationId xmlns:a16="http://schemas.microsoft.com/office/drawing/2014/main" id="{00000000-0008-0000-0800-00003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3" name="Picture 10">
          <a:extLst>
            <a:ext uri="{FF2B5EF4-FFF2-40B4-BE49-F238E27FC236}">
              <a16:creationId xmlns:a16="http://schemas.microsoft.com/office/drawing/2014/main" id="{00000000-0008-0000-0800-00003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4" name="Picture 11">
          <a:extLst>
            <a:ext uri="{FF2B5EF4-FFF2-40B4-BE49-F238E27FC236}">
              <a16:creationId xmlns:a16="http://schemas.microsoft.com/office/drawing/2014/main" id="{00000000-0008-0000-0800-00003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5" name="Picture 12">
          <a:extLst>
            <a:ext uri="{FF2B5EF4-FFF2-40B4-BE49-F238E27FC236}">
              <a16:creationId xmlns:a16="http://schemas.microsoft.com/office/drawing/2014/main" id="{00000000-0008-0000-0800-00003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6" name="Picture 13">
          <a:extLst>
            <a:ext uri="{FF2B5EF4-FFF2-40B4-BE49-F238E27FC236}">
              <a16:creationId xmlns:a16="http://schemas.microsoft.com/office/drawing/2014/main" id="{00000000-0008-0000-0800-00003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7" name="Picture 14">
          <a:extLst>
            <a:ext uri="{FF2B5EF4-FFF2-40B4-BE49-F238E27FC236}">
              <a16:creationId xmlns:a16="http://schemas.microsoft.com/office/drawing/2014/main" id="{00000000-0008-0000-0800-00003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8" name="Picture 1">
          <a:extLst>
            <a:ext uri="{FF2B5EF4-FFF2-40B4-BE49-F238E27FC236}">
              <a16:creationId xmlns:a16="http://schemas.microsoft.com/office/drawing/2014/main" id="{00000000-0008-0000-0800-00003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39" name="Picture 2">
          <a:extLst>
            <a:ext uri="{FF2B5EF4-FFF2-40B4-BE49-F238E27FC236}">
              <a16:creationId xmlns:a16="http://schemas.microsoft.com/office/drawing/2014/main" id="{00000000-0008-0000-0800-00003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0" name="Picture 3">
          <a:extLst>
            <a:ext uri="{FF2B5EF4-FFF2-40B4-BE49-F238E27FC236}">
              <a16:creationId xmlns:a16="http://schemas.microsoft.com/office/drawing/2014/main" id="{00000000-0008-0000-0800-00003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1" name="Picture 4">
          <a:extLst>
            <a:ext uri="{FF2B5EF4-FFF2-40B4-BE49-F238E27FC236}">
              <a16:creationId xmlns:a16="http://schemas.microsoft.com/office/drawing/2014/main" id="{00000000-0008-0000-0800-00003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2" name="Picture 5">
          <a:extLst>
            <a:ext uri="{FF2B5EF4-FFF2-40B4-BE49-F238E27FC236}">
              <a16:creationId xmlns:a16="http://schemas.microsoft.com/office/drawing/2014/main" id="{00000000-0008-0000-0800-00003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3" name="Picture 6">
          <a:extLst>
            <a:ext uri="{FF2B5EF4-FFF2-40B4-BE49-F238E27FC236}">
              <a16:creationId xmlns:a16="http://schemas.microsoft.com/office/drawing/2014/main" id="{00000000-0008-0000-0800-00003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4" name="Picture 7">
          <a:extLst>
            <a:ext uri="{FF2B5EF4-FFF2-40B4-BE49-F238E27FC236}">
              <a16:creationId xmlns:a16="http://schemas.microsoft.com/office/drawing/2014/main" id="{00000000-0008-0000-0800-00004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5" name="Picture 8">
          <a:extLst>
            <a:ext uri="{FF2B5EF4-FFF2-40B4-BE49-F238E27FC236}">
              <a16:creationId xmlns:a16="http://schemas.microsoft.com/office/drawing/2014/main" id="{00000000-0008-0000-0800-00004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6" name="Picture 9">
          <a:extLst>
            <a:ext uri="{FF2B5EF4-FFF2-40B4-BE49-F238E27FC236}">
              <a16:creationId xmlns:a16="http://schemas.microsoft.com/office/drawing/2014/main" id="{00000000-0008-0000-0800-00004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7" name="Picture 10">
          <a:extLst>
            <a:ext uri="{FF2B5EF4-FFF2-40B4-BE49-F238E27FC236}">
              <a16:creationId xmlns:a16="http://schemas.microsoft.com/office/drawing/2014/main" id="{00000000-0008-0000-0800-00004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8" name="Picture 11">
          <a:extLst>
            <a:ext uri="{FF2B5EF4-FFF2-40B4-BE49-F238E27FC236}">
              <a16:creationId xmlns:a16="http://schemas.microsoft.com/office/drawing/2014/main" id="{00000000-0008-0000-0800-00004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49" name="Picture 12">
          <a:extLst>
            <a:ext uri="{FF2B5EF4-FFF2-40B4-BE49-F238E27FC236}">
              <a16:creationId xmlns:a16="http://schemas.microsoft.com/office/drawing/2014/main" id="{00000000-0008-0000-0800-00004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0" name="Picture 13">
          <a:extLst>
            <a:ext uri="{FF2B5EF4-FFF2-40B4-BE49-F238E27FC236}">
              <a16:creationId xmlns:a16="http://schemas.microsoft.com/office/drawing/2014/main" id="{00000000-0008-0000-0800-00004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1" name="Picture 14">
          <a:extLst>
            <a:ext uri="{FF2B5EF4-FFF2-40B4-BE49-F238E27FC236}">
              <a16:creationId xmlns:a16="http://schemas.microsoft.com/office/drawing/2014/main" id="{00000000-0008-0000-0800-00004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2" name="Picture 1">
          <a:extLst>
            <a:ext uri="{FF2B5EF4-FFF2-40B4-BE49-F238E27FC236}">
              <a16:creationId xmlns:a16="http://schemas.microsoft.com/office/drawing/2014/main" id="{00000000-0008-0000-0800-00004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3" name="Picture 2">
          <a:extLst>
            <a:ext uri="{FF2B5EF4-FFF2-40B4-BE49-F238E27FC236}">
              <a16:creationId xmlns:a16="http://schemas.microsoft.com/office/drawing/2014/main" id="{00000000-0008-0000-0800-00004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4" name="Picture 3">
          <a:extLst>
            <a:ext uri="{FF2B5EF4-FFF2-40B4-BE49-F238E27FC236}">
              <a16:creationId xmlns:a16="http://schemas.microsoft.com/office/drawing/2014/main" id="{00000000-0008-0000-0800-00004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5" name="Picture 4">
          <a:extLst>
            <a:ext uri="{FF2B5EF4-FFF2-40B4-BE49-F238E27FC236}">
              <a16:creationId xmlns:a16="http://schemas.microsoft.com/office/drawing/2014/main" id="{00000000-0008-0000-0800-00004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6" name="Picture 5">
          <a:extLst>
            <a:ext uri="{FF2B5EF4-FFF2-40B4-BE49-F238E27FC236}">
              <a16:creationId xmlns:a16="http://schemas.microsoft.com/office/drawing/2014/main" id="{00000000-0008-0000-0800-00004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7" name="Picture 6">
          <a:extLst>
            <a:ext uri="{FF2B5EF4-FFF2-40B4-BE49-F238E27FC236}">
              <a16:creationId xmlns:a16="http://schemas.microsoft.com/office/drawing/2014/main" id="{00000000-0008-0000-0800-00004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8" name="Picture 7">
          <a:extLst>
            <a:ext uri="{FF2B5EF4-FFF2-40B4-BE49-F238E27FC236}">
              <a16:creationId xmlns:a16="http://schemas.microsoft.com/office/drawing/2014/main" id="{00000000-0008-0000-0800-00004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59" name="Picture 8">
          <a:extLst>
            <a:ext uri="{FF2B5EF4-FFF2-40B4-BE49-F238E27FC236}">
              <a16:creationId xmlns:a16="http://schemas.microsoft.com/office/drawing/2014/main" id="{00000000-0008-0000-0800-00004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0" name="Picture 9">
          <a:extLst>
            <a:ext uri="{FF2B5EF4-FFF2-40B4-BE49-F238E27FC236}">
              <a16:creationId xmlns:a16="http://schemas.microsoft.com/office/drawing/2014/main" id="{00000000-0008-0000-0800-00005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1" name="Picture 10">
          <a:extLst>
            <a:ext uri="{FF2B5EF4-FFF2-40B4-BE49-F238E27FC236}">
              <a16:creationId xmlns:a16="http://schemas.microsoft.com/office/drawing/2014/main" id="{00000000-0008-0000-0800-00005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2" name="Picture 11">
          <a:extLst>
            <a:ext uri="{FF2B5EF4-FFF2-40B4-BE49-F238E27FC236}">
              <a16:creationId xmlns:a16="http://schemas.microsoft.com/office/drawing/2014/main" id="{00000000-0008-0000-0800-00005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3" name="Picture 12">
          <a:extLst>
            <a:ext uri="{FF2B5EF4-FFF2-40B4-BE49-F238E27FC236}">
              <a16:creationId xmlns:a16="http://schemas.microsoft.com/office/drawing/2014/main" id="{00000000-0008-0000-0800-00005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4" name="Picture 13">
          <a:extLst>
            <a:ext uri="{FF2B5EF4-FFF2-40B4-BE49-F238E27FC236}">
              <a16:creationId xmlns:a16="http://schemas.microsoft.com/office/drawing/2014/main" id="{00000000-0008-0000-0800-00005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5" name="Picture 1">
          <a:extLst>
            <a:ext uri="{FF2B5EF4-FFF2-40B4-BE49-F238E27FC236}">
              <a16:creationId xmlns:a16="http://schemas.microsoft.com/office/drawing/2014/main" id="{00000000-0008-0000-0800-00005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6" name="Picture 2">
          <a:extLst>
            <a:ext uri="{FF2B5EF4-FFF2-40B4-BE49-F238E27FC236}">
              <a16:creationId xmlns:a16="http://schemas.microsoft.com/office/drawing/2014/main" id="{00000000-0008-0000-0800-00005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7" name="Picture 3">
          <a:extLst>
            <a:ext uri="{FF2B5EF4-FFF2-40B4-BE49-F238E27FC236}">
              <a16:creationId xmlns:a16="http://schemas.microsoft.com/office/drawing/2014/main" id="{00000000-0008-0000-0800-00005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8" name="Picture 4">
          <a:extLst>
            <a:ext uri="{FF2B5EF4-FFF2-40B4-BE49-F238E27FC236}">
              <a16:creationId xmlns:a16="http://schemas.microsoft.com/office/drawing/2014/main" id="{00000000-0008-0000-0800-00005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69" name="Picture 5">
          <a:extLst>
            <a:ext uri="{FF2B5EF4-FFF2-40B4-BE49-F238E27FC236}">
              <a16:creationId xmlns:a16="http://schemas.microsoft.com/office/drawing/2014/main" id="{00000000-0008-0000-0800-00005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0" name="Picture 6">
          <a:extLst>
            <a:ext uri="{FF2B5EF4-FFF2-40B4-BE49-F238E27FC236}">
              <a16:creationId xmlns:a16="http://schemas.microsoft.com/office/drawing/2014/main" id="{00000000-0008-0000-0800-00005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1" name="Picture 7">
          <a:extLst>
            <a:ext uri="{FF2B5EF4-FFF2-40B4-BE49-F238E27FC236}">
              <a16:creationId xmlns:a16="http://schemas.microsoft.com/office/drawing/2014/main" id="{00000000-0008-0000-0800-00005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2" name="Picture 8">
          <a:extLst>
            <a:ext uri="{FF2B5EF4-FFF2-40B4-BE49-F238E27FC236}">
              <a16:creationId xmlns:a16="http://schemas.microsoft.com/office/drawing/2014/main" id="{00000000-0008-0000-0800-00005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3" name="Picture 9">
          <a:extLst>
            <a:ext uri="{FF2B5EF4-FFF2-40B4-BE49-F238E27FC236}">
              <a16:creationId xmlns:a16="http://schemas.microsoft.com/office/drawing/2014/main" id="{00000000-0008-0000-0800-00005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4" name="Picture 10">
          <a:extLst>
            <a:ext uri="{FF2B5EF4-FFF2-40B4-BE49-F238E27FC236}">
              <a16:creationId xmlns:a16="http://schemas.microsoft.com/office/drawing/2014/main" id="{00000000-0008-0000-0800-00005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5" name="Picture 11">
          <a:extLst>
            <a:ext uri="{FF2B5EF4-FFF2-40B4-BE49-F238E27FC236}">
              <a16:creationId xmlns:a16="http://schemas.microsoft.com/office/drawing/2014/main" id="{00000000-0008-0000-0800-00005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6" name="Picture 12">
          <a:extLst>
            <a:ext uri="{FF2B5EF4-FFF2-40B4-BE49-F238E27FC236}">
              <a16:creationId xmlns:a16="http://schemas.microsoft.com/office/drawing/2014/main" id="{00000000-0008-0000-0800-00006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7" name="Picture 13">
          <a:extLst>
            <a:ext uri="{FF2B5EF4-FFF2-40B4-BE49-F238E27FC236}">
              <a16:creationId xmlns:a16="http://schemas.microsoft.com/office/drawing/2014/main" id="{00000000-0008-0000-0800-00006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8" name="Picture 14">
          <a:extLst>
            <a:ext uri="{FF2B5EF4-FFF2-40B4-BE49-F238E27FC236}">
              <a16:creationId xmlns:a16="http://schemas.microsoft.com/office/drawing/2014/main" id="{00000000-0008-0000-0800-00006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79" name="Picture 1">
          <a:extLst>
            <a:ext uri="{FF2B5EF4-FFF2-40B4-BE49-F238E27FC236}">
              <a16:creationId xmlns:a16="http://schemas.microsoft.com/office/drawing/2014/main" id="{00000000-0008-0000-0800-00006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0" name="Picture 2">
          <a:extLst>
            <a:ext uri="{FF2B5EF4-FFF2-40B4-BE49-F238E27FC236}">
              <a16:creationId xmlns:a16="http://schemas.microsoft.com/office/drawing/2014/main" id="{00000000-0008-0000-0800-00006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1" name="Picture 3">
          <a:extLst>
            <a:ext uri="{FF2B5EF4-FFF2-40B4-BE49-F238E27FC236}">
              <a16:creationId xmlns:a16="http://schemas.microsoft.com/office/drawing/2014/main" id="{00000000-0008-0000-0800-00006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2" name="Picture 4">
          <a:extLst>
            <a:ext uri="{FF2B5EF4-FFF2-40B4-BE49-F238E27FC236}">
              <a16:creationId xmlns:a16="http://schemas.microsoft.com/office/drawing/2014/main" id="{00000000-0008-0000-0800-00006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3" name="Picture 5">
          <a:extLst>
            <a:ext uri="{FF2B5EF4-FFF2-40B4-BE49-F238E27FC236}">
              <a16:creationId xmlns:a16="http://schemas.microsoft.com/office/drawing/2014/main" id="{00000000-0008-0000-0800-00006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4" name="Picture 6">
          <a:extLst>
            <a:ext uri="{FF2B5EF4-FFF2-40B4-BE49-F238E27FC236}">
              <a16:creationId xmlns:a16="http://schemas.microsoft.com/office/drawing/2014/main" id="{00000000-0008-0000-0800-00006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5" name="Picture 7">
          <a:extLst>
            <a:ext uri="{FF2B5EF4-FFF2-40B4-BE49-F238E27FC236}">
              <a16:creationId xmlns:a16="http://schemas.microsoft.com/office/drawing/2014/main" id="{00000000-0008-0000-0800-00006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6" name="Picture 8">
          <a:extLst>
            <a:ext uri="{FF2B5EF4-FFF2-40B4-BE49-F238E27FC236}">
              <a16:creationId xmlns:a16="http://schemas.microsoft.com/office/drawing/2014/main" id="{00000000-0008-0000-0800-00006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7" name="Picture 9">
          <a:extLst>
            <a:ext uri="{FF2B5EF4-FFF2-40B4-BE49-F238E27FC236}">
              <a16:creationId xmlns:a16="http://schemas.microsoft.com/office/drawing/2014/main" id="{00000000-0008-0000-0800-00006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8" name="Picture 10">
          <a:extLst>
            <a:ext uri="{FF2B5EF4-FFF2-40B4-BE49-F238E27FC236}">
              <a16:creationId xmlns:a16="http://schemas.microsoft.com/office/drawing/2014/main" id="{00000000-0008-0000-0800-00006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89" name="Picture 11">
          <a:extLst>
            <a:ext uri="{FF2B5EF4-FFF2-40B4-BE49-F238E27FC236}">
              <a16:creationId xmlns:a16="http://schemas.microsoft.com/office/drawing/2014/main" id="{00000000-0008-0000-0800-00006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0" name="Picture 12">
          <a:extLst>
            <a:ext uri="{FF2B5EF4-FFF2-40B4-BE49-F238E27FC236}">
              <a16:creationId xmlns:a16="http://schemas.microsoft.com/office/drawing/2014/main" id="{00000000-0008-0000-0800-00006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1" name="Picture 13">
          <a:extLst>
            <a:ext uri="{FF2B5EF4-FFF2-40B4-BE49-F238E27FC236}">
              <a16:creationId xmlns:a16="http://schemas.microsoft.com/office/drawing/2014/main" id="{00000000-0008-0000-0800-00006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2" name="Picture 14">
          <a:extLst>
            <a:ext uri="{FF2B5EF4-FFF2-40B4-BE49-F238E27FC236}">
              <a16:creationId xmlns:a16="http://schemas.microsoft.com/office/drawing/2014/main" id="{00000000-0008-0000-0800-00007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3" name="Picture 1">
          <a:extLst>
            <a:ext uri="{FF2B5EF4-FFF2-40B4-BE49-F238E27FC236}">
              <a16:creationId xmlns:a16="http://schemas.microsoft.com/office/drawing/2014/main" id="{00000000-0008-0000-0800-00007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4" name="Picture 2">
          <a:extLst>
            <a:ext uri="{FF2B5EF4-FFF2-40B4-BE49-F238E27FC236}">
              <a16:creationId xmlns:a16="http://schemas.microsoft.com/office/drawing/2014/main" id="{00000000-0008-0000-0800-00007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5" name="Picture 3">
          <a:extLst>
            <a:ext uri="{FF2B5EF4-FFF2-40B4-BE49-F238E27FC236}">
              <a16:creationId xmlns:a16="http://schemas.microsoft.com/office/drawing/2014/main" id="{00000000-0008-0000-0800-00007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6" name="Picture 4">
          <a:extLst>
            <a:ext uri="{FF2B5EF4-FFF2-40B4-BE49-F238E27FC236}">
              <a16:creationId xmlns:a16="http://schemas.microsoft.com/office/drawing/2014/main" id="{00000000-0008-0000-0800-00007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7" name="Picture 5">
          <a:extLst>
            <a:ext uri="{FF2B5EF4-FFF2-40B4-BE49-F238E27FC236}">
              <a16:creationId xmlns:a16="http://schemas.microsoft.com/office/drawing/2014/main" id="{00000000-0008-0000-0800-00007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8" name="Picture 6">
          <a:extLst>
            <a:ext uri="{FF2B5EF4-FFF2-40B4-BE49-F238E27FC236}">
              <a16:creationId xmlns:a16="http://schemas.microsoft.com/office/drawing/2014/main" id="{00000000-0008-0000-0800-00007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399" name="Picture 7">
          <a:extLst>
            <a:ext uri="{FF2B5EF4-FFF2-40B4-BE49-F238E27FC236}">
              <a16:creationId xmlns:a16="http://schemas.microsoft.com/office/drawing/2014/main" id="{00000000-0008-0000-0800-00007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0" name="Picture 8">
          <a:extLst>
            <a:ext uri="{FF2B5EF4-FFF2-40B4-BE49-F238E27FC236}">
              <a16:creationId xmlns:a16="http://schemas.microsoft.com/office/drawing/2014/main" id="{00000000-0008-0000-0800-00007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1" name="Picture 9">
          <a:extLst>
            <a:ext uri="{FF2B5EF4-FFF2-40B4-BE49-F238E27FC236}">
              <a16:creationId xmlns:a16="http://schemas.microsoft.com/office/drawing/2014/main" id="{00000000-0008-0000-0800-00007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2" name="Picture 10">
          <a:extLst>
            <a:ext uri="{FF2B5EF4-FFF2-40B4-BE49-F238E27FC236}">
              <a16:creationId xmlns:a16="http://schemas.microsoft.com/office/drawing/2014/main" id="{00000000-0008-0000-0800-00007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3" name="Picture 11">
          <a:extLst>
            <a:ext uri="{FF2B5EF4-FFF2-40B4-BE49-F238E27FC236}">
              <a16:creationId xmlns:a16="http://schemas.microsoft.com/office/drawing/2014/main" id="{00000000-0008-0000-0800-00007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4" name="Picture 12">
          <a:extLst>
            <a:ext uri="{FF2B5EF4-FFF2-40B4-BE49-F238E27FC236}">
              <a16:creationId xmlns:a16="http://schemas.microsoft.com/office/drawing/2014/main" id="{00000000-0008-0000-0800-00007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5" name="Picture 13">
          <a:extLst>
            <a:ext uri="{FF2B5EF4-FFF2-40B4-BE49-F238E27FC236}">
              <a16:creationId xmlns:a16="http://schemas.microsoft.com/office/drawing/2014/main" id="{00000000-0008-0000-0800-00007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77475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6" name="Picture 1">
          <a:extLst>
            <a:ext uri="{FF2B5EF4-FFF2-40B4-BE49-F238E27FC236}">
              <a16:creationId xmlns:a16="http://schemas.microsoft.com/office/drawing/2014/main" id="{00000000-0008-0000-0800-00007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7" name="Picture 2">
          <a:extLst>
            <a:ext uri="{FF2B5EF4-FFF2-40B4-BE49-F238E27FC236}">
              <a16:creationId xmlns:a16="http://schemas.microsoft.com/office/drawing/2014/main" id="{00000000-0008-0000-0800-00007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8" name="Picture 3">
          <a:extLst>
            <a:ext uri="{FF2B5EF4-FFF2-40B4-BE49-F238E27FC236}">
              <a16:creationId xmlns:a16="http://schemas.microsoft.com/office/drawing/2014/main" id="{00000000-0008-0000-0800-00008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09" name="Picture 4">
          <a:extLst>
            <a:ext uri="{FF2B5EF4-FFF2-40B4-BE49-F238E27FC236}">
              <a16:creationId xmlns:a16="http://schemas.microsoft.com/office/drawing/2014/main" id="{00000000-0008-0000-0800-00008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0" name="Picture 5">
          <a:extLst>
            <a:ext uri="{FF2B5EF4-FFF2-40B4-BE49-F238E27FC236}">
              <a16:creationId xmlns:a16="http://schemas.microsoft.com/office/drawing/2014/main" id="{00000000-0008-0000-0800-00008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1" name="Picture 6">
          <a:extLst>
            <a:ext uri="{FF2B5EF4-FFF2-40B4-BE49-F238E27FC236}">
              <a16:creationId xmlns:a16="http://schemas.microsoft.com/office/drawing/2014/main" id="{00000000-0008-0000-0800-00008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2" name="Picture 7">
          <a:extLst>
            <a:ext uri="{FF2B5EF4-FFF2-40B4-BE49-F238E27FC236}">
              <a16:creationId xmlns:a16="http://schemas.microsoft.com/office/drawing/2014/main" id="{00000000-0008-0000-0800-00008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3" name="Picture 8">
          <a:extLst>
            <a:ext uri="{FF2B5EF4-FFF2-40B4-BE49-F238E27FC236}">
              <a16:creationId xmlns:a16="http://schemas.microsoft.com/office/drawing/2014/main" id="{00000000-0008-0000-0800-00008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4" name="Picture 9">
          <a:extLst>
            <a:ext uri="{FF2B5EF4-FFF2-40B4-BE49-F238E27FC236}">
              <a16:creationId xmlns:a16="http://schemas.microsoft.com/office/drawing/2014/main" id="{00000000-0008-0000-0800-00008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5" name="Picture 10">
          <a:extLst>
            <a:ext uri="{FF2B5EF4-FFF2-40B4-BE49-F238E27FC236}">
              <a16:creationId xmlns:a16="http://schemas.microsoft.com/office/drawing/2014/main" id="{00000000-0008-0000-0800-00008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6" name="Picture 11">
          <a:extLst>
            <a:ext uri="{FF2B5EF4-FFF2-40B4-BE49-F238E27FC236}">
              <a16:creationId xmlns:a16="http://schemas.microsoft.com/office/drawing/2014/main" id="{00000000-0008-0000-0800-00008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7" name="Picture 12">
          <a:extLst>
            <a:ext uri="{FF2B5EF4-FFF2-40B4-BE49-F238E27FC236}">
              <a16:creationId xmlns:a16="http://schemas.microsoft.com/office/drawing/2014/main" id="{00000000-0008-0000-0800-00008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8" name="Picture 13">
          <a:extLst>
            <a:ext uri="{FF2B5EF4-FFF2-40B4-BE49-F238E27FC236}">
              <a16:creationId xmlns:a16="http://schemas.microsoft.com/office/drawing/2014/main" id="{00000000-0008-0000-0800-00008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19" name="Picture 14">
          <a:extLst>
            <a:ext uri="{FF2B5EF4-FFF2-40B4-BE49-F238E27FC236}">
              <a16:creationId xmlns:a16="http://schemas.microsoft.com/office/drawing/2014/main" id="{00000000-0008-0000-0800-00008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0" name="Picture 1">
          <a:extLst>
            <a:ext uri="{FF2B5EF4-FFF2-40B4-BE49-F238E27FC236}">
              <a16:creationId xmlns:a16="http://schemas.microsoft.com/office/drawing/2014/main" id="{00000000-0008-0000-0800-00008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1" name="Picture 2">
          <a:extLst>
            <a:ext uri="{FF2B5EF4-FFF2-40B4-BE49-F238E27FC236}">
              <a16:creationId xmlns:a16="http://schemas.microsoft.com/office/drawing/2014/main" id="{00000000-0008-0000-0800-00008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2" name="Picture 3">
          <a:extLst>
            <a:ext uri="{FF2B5EF4-FFF2-40B4-BE49-F238E27FC236}">
              <a16:creationId xmlns:a16="http://schemas.microsoft.com/office/drawing/2014/main" id="{00000000-0008-0000-0800-00008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3" name="Picture 4">
          <a:extLst>
            <a:ext uri="{FF2B5EF4-FFF2-40B4-BE49-F238E27FC236}">
              <a16:creationId xmlns:a16="http://schemas.microsoft.com/office/drawing/2014/main" id="{00000000-0008-0000-0800-00008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4" name="Picture 5">
          <a:extLst>
            <a:ext uri="{FF2B5EF4-FFF2-40B4-BE49-F238E27FC236}">
              <a16:creationId xmlns:a16="http://schemas.microsoft.com/office/drawing/2014/main" id="{00000000-0008-0000-0800-00009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5" name="Picture 6">
          <a:extLst>
            <a:ext uri="{FF2B5EF4-FFF2-40B4-BE49-F238E27FC236}">
              <a16:creationId xmlns:a16="http://schemas.microsoft.com/office/drawing/2014/main" id="{00000000-0008-0000-0800-00009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6" name="Picture 7">
          <a:extLst>
            <a:ext uri="{FF2B5EF4-FFF2-40B4-BE49-F238E27FC236}">
              <a16:creationId xmlns:a16="http://schemas.microsoft.com/office/drawing/2014/main" id="{00000000-0008-0000-0800-00009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7" name="Picture 8">
          <a:extLst>
            <a:ext uri="{FF2B5EF4-FFF2-40B4-BE49-F238E27FC236}">
              <a16:creationId xmlns:a16="http://schemas.microsoft.com/office/drawing/2014/main" id="{00000000-0008-0000-0800-00009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8" name="Picture 9">
          <a:extLst>
            <a:ext uri="{FF2B5EF4-FFF2-40B4-BE49-F238E27FC236}">
              <a16:creationId xmlns:a16="http://schemas.microsoft.com/office/drawing/2014/main" id="{00000000-0008-0000-0800-00009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29" name="Picture 10">
          <a:extLst>
            <a:ext uri="{FF2B5EF4-FFF2-40B4-BE49-F238E27FC236}">
              <a16:creationId xmlns:a16="http://schemas.microsoft.com/office/drawing/2014/main" id="{00000000-0008-0000-0800-00009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0" name="Picture 11">
          <a:extLst>
            <a:ext uri="{FF2B5EF4-FFF2-40B4-BE49-F238E27FC236}">
              <a16:creationId xmlns:a16="http://schemas.microsoft.com/office/drawing/2014/main" id="{00000000-0008-0000-0800-00009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1" name="Picture 12">
          <a:extLst>
            <a:ext uri="{FF2B5EF4-FFF2-40B4-BE49-F238E27FC236}">
              <a16:creationId xmlns:a16="http://schemas.microsoft.com/office/drawing/2014/main" id="{00000000-0008-0000-0800-00009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2" name="Picture 13">
          <a:extLst>
            <a:ext uri="{FF2B5EF4-FFF2-40B4-BE49-F238E27FC236}">
              <a16:creationId xmlns:a16="http://schemas.microsoft.com/office/drawing/2014/main" id="{00000000-0008-0000-0800-00009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3" name="Picture 14">
          <a:extLst>
            <a:ext uri="{FF2B5EF4-FFF2-40B4-BE49-F238E27FC236}">
              <a16:creationId xmlns:a16="http://schemas.microsoft.com/office/drawing/2014/main" id="{00000000-0008-0000-0800-00009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4" name="Picture 1">
          <a:extLst>
            <a:ext uri="{FF2B5EF4-FFF2-40B4-BE49-F238E27FC236}">
              <a16:creationId xmlns:a16="http://schemas.microsoft.com/office/drawing/2014/main" id="{00000000-0008-0000-0800-00009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5" name="Picture 2">
          <a:extLst>
            <a:ext uri="{FF2B5EF4-FFF2-40B4-BE49-F238E27FC236}">
              <a16:creationId xmlns:a16="http://schemas.microsoft.com/office/drawing/2014/main" id="{00000000-0008-0000-0800-00009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6" name="Picture 3">
          <a:extLst>
            <a:ext uri="{FF2B5EF4-FFF2-40B4-BE49-F238E27FC236}">
              <a16:creationId xmlns:a16="http://schemas.microsoft.com/office/drawing/2014/main" id="{00000000-0008-0000-0800-00009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7" name="Picture 4">
          <a:extLst>
            <a:ext uri="{FF2B5EF4-FFF2-40B4-BE49-F238E27FC236}">
              <a16:creationId xmlns:a16="http://schemas.microsoft.com/office/drawing/2014/main" id="{00000000-0008-0000-0800-00009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8" name="Picture 5">
          <a:extLst>
            <a:ext uri="{FF2B5EF4-FFF2-40B4-BE49-F238E27FC236}">
              <a16:creationId xmlns:a16="http://schemas.microsoft.com/office/drawing/2014/main" id="{00000000-0008-0000-0800-00009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39" name="Picture 6">
          <a:extLst>
            <a:ext uri="{FF2B5EF4-FFF2-40B4-BE49-F238E27FC236}">
              <a16:creationId xmlns:a16="http://schemas.microsoft.com/office/drawing/2014/main" id="{00000000-0008-0000-0800-00009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0" name="Picture 7">
          <a:extLst>
            <a:ext uri="{FF2B5EF4-FFF2-40B4-BE49-F238E27FC236}">
              <a16:creationId xmlns:a16="http://schemas.microsoft.com/office/drawing/2014/main" id="{00000000-0008-0000-0800-0000A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1" name="Picture 8">
          <a:extLst>
            <a:ext uri="{FF2B5EF4-FFF2-40B4-BE49-F238E27FC236}">
              <a16:creationId xmlns:a16="http://schemas.microsoft.com/office/drawing/2014/main" id="{00000000-0008-0000-0800-0000A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2" name="Picture 9">
          <a:extLst>
            <a:ext uri="{FF2B5EF4-FFF2-40B4-BE49-F238E27FC236}">
              <a16:creationId xmlns:a16="http://schemas.microsoft.com/office/drawing/2014/main" id="{00000000-0008-0000-0800-0000A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3" name="Picture 10">
          <a:extLst>
            <a:ext uri="{FF2B5EF4-FFF2-40B4-BE49-F238E27FC236}">
              <a16:creationId xmlns:a16="http://schemas.microsoft.com/office/drawing/2014/main" id="{00000000-0008-0000-0800-0000A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4" name="Picture 11">
          <a:extLst>
            <a:ext uri="{FF2B5EF4-FFF2-40B4-BE49-F238E27FC236}">
              <a16:creationId xmlns:a16="http://schemas.microsoft.com/office/drawing/2014/main" id="{00000000-0008-0000-0800-0000A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5" name="Picture 12">
          <a:extLst>
            <a:ext uri="{FF2B5EF4-FFF2-40B4-BE49-F238E27FC236}">
              <a16:creationId xmlns:a16="http://schemas.microsoft.com/office/drawing/2014/main" id="{00000000-0008-0000-0800-0000A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6" name="Picture 13">
          <a:extLst>
            <a:ext uri="{FF2B5EF4-FFF2-40B4-BE49-F238E27FC236}">
              <a16:creationId xmlns:a16="http://schemas.microsoft.com/office/drawing/2014/main" id="{00000000-0008-0000-0800-0000A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7" name="Picture 1">
          <a:extLst>
            <a:ext uri="{FF2B5EF4-FFF2-40B4-BE49-F238E27FC236}">
              <a16:creationId xmlns:a16="http://schemas.microsoft.com/office/drawing/2014/main" id="{00000000-0008-0000-0800-0000A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8" name="Picture 2">
          <a:extLst>
            <a:ext uri="{FF2B5EF4-FFF2-40B4-BE49-F238E27FC236}">
              <a16:creationId xmlns:a16="http://schemas.microsoft.com/office/drawing/2014/main" id="{00000000-0008-0000-0800-0000A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49" name="Picture 3">
          <a:extLst>
            <a:ext uri="{FF2B5EF4-FFF2-40B4-BE49-F238E27FC236}">
              <a16:creationId xmlns:a16="http://schemas.microsoft.com/office/drawing/2014/main" id="{00000000-0008-0000-0800-0000A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0" name="Picture 4">
          <a:extLst>
            <a:ext uri="{FF2B5EF4-FFF2-40B4-BE49-F238E27FC236}">
              <a16:creationId xmlns:a16="http://schemas.microsoft.com/office/drawing/2014/main" id="{00000000-0008-0000-0800-0000A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1" name="Picture 5">
          <a:extLst>
            <a:ext uri="{FF2B5EF4-FFF2-40B4-BE49-F238E27FC236}">
              <a16:creationId xmlns:a16="http://schemas.microsoft.com/office/drawing/2014/main" id="{00000000-0008-0000-0800-0000A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2" name="Picture 6">
          <a:extLst>
            <a:ext uri="{FF2B5EF4-FFF2-40B4-BE49-F238E27FC236}">
              <a16:creationId xmlns:a16="http://schemas.microsoft.com/office/drawing/2014/main" id="{00000000-0008-0000-0800-0000A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3" name="Picture 7">
          <a:extLst>
            <a:ext uri="{FF2B5EF4-FFF2-40B4-BE49-F238E27FC236}">
              <a16:creationId xmlns:a16="http://schemas.microsoft.com/office/drawing/2014/main" id="{00000000-0008-0000-0800-0000A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4" name="Picture 8">
          <a:extLst>
            <a:ext uri="{FF2B5EF4-FFF2-40B4-BE49-F238E27FC236}">
              <a16:creationId xmlns:a16="http://schemas.microsoft.com/office/drawing/2014/main" id="{00000000-0008-0000-0800-0000A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5" name="Picture 9">
          <a:extLst>
            <a:ext uri="{FF2B5EF4-FFF2-40B4-BE49-F238E27FC236}">
              <a16:creationId xmlns:a16="http://schemas.microsoft.com/office/drawing/2014/main" id="{00000000-0008-0000-0800-0000A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6" name="Picture 10">
          <a:extLst>
            <a:ext uri="{FF2B5EF4-FFF2-40B4-BE49-F238E27FC236}">
              <a16:creationId xmlns:a16="http://schemas.microsoft.com/office/drawing/2014/main" id="{00000000-0008-0000-0800-0000B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7" name="Picture 11">
          <a:extLst>
            <a:ext uri="{FF2B5EF4-FFF2-40B4-BE49-F238E27FC236}">
              <a16:creationId xmlns:a16="http://schemas.microsoft.com/office/drawing/2014/main" id="{00000000-0008-0000-0800-0000B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8" name="Picture 12">
          <a:extLst>
            <a:ext uri="{FF2B5EF4-FFF2-40B4-BE49-F238E27FC236}">
              <a16:creationId xmlns:a16="http://schemas.microsoft.com/office/drawing/2014/main" id="{00000000-0008-0000-0800-0000B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59" name="Picture 13">
          <a:extLst>
            <a:ext uri="{FF2B5EF4-FFF2-40B4-BE49-F238E27FC236}">
              <a16:creationId xmlns:a16="http://schemas.microsoft.com/office/drawing/2014/main" id="{00000000-0008-0000-0800-0000B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0" name="Picture 14">
          <a:extLst>
            <a:ext uri="{FF2B5EF4-FFF2-40B4-BE49-F238E27FC236}">
              <a16:creationId xmlns:a16="http://schemas.microsoft.com/office/drawing/2014/main" id="{00000000-0008-0000-0800-0000B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1" name="Picture 1">
          <a:extLst>
            <a:ext uri="{FF2B5EF4-FFF2-40B4-BE49-F238E27FC236}">
              <a16:creationId xmlns:a16="http://schemas.microsoft.com/office/drawing/2014/main" id="{00000000-0008-0000-0800-0000B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2" name="Picture 2">
          <a:extLst>
            <a:ext uri="{FF2B5EF4-FFF2-40B4-BE49-F238E27FC236}">
              <a16:creationId xmlns:a16="http://schemas.microsoft.com/office/drawing/2014/main" id="{00000000-0008-0000-0800-0000B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3" name="Picture 3">
          <a:extLst>
            <a:ext uri="{FF2B5EF4-FFF2-40B4-BE49-F238E27FC236}">
              <a16:creationId xmlns:a16="http://schemas.microsoft.com/office/drawing/2014/main" id="{00000000-0008-0000-0800-0000B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4" name="Picture 4">
          <a:extLst>
            <a:ext uri="{FF2B5EF4-FFF2-40B4-BE49-F238E27FC236}">
              <a16:creationId xmlns:a16="http://schemas.microsoft.com/office/drawing/2014/main" id="{00000000-0008-0000-0800-0000B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5" name="Picture 5">
          <a:extLst>
            <a:ext uri="{FF2B5EF4-FFF2-40B4-BE49-F238E27FC236}">
              <a16:creationId xmlns:a16="http://schemas.microsoft.com/office/drawing/2014/main" id="{00000000-0008-0000-0800-0000B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6" name="Picture 6">
          <a:extLst>
            <a:ext uri="{FF2B5EF4-FFF2-40B4-BE49-F238E27FC236}">
              <a16:creationId xmlns:a16="http://schemas.microsoft.com/office/drawing/2014/main" id="{00000000-0008-0000-0800-0000B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7" name="Picture 7">
          <a:extLst>
            <a:ext uri="{FF2B5EF4-FFF2-40B4-BE49-F238E27FC236}">
              <a16:creationId xmlns:a16="http://schemas.microsoft.com/office/drawing/2014/main" id="{00000000-0008-0000-0800-0000B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8" name="Picture 8">
          <a:extLst>
            <a:ext uri="{FF2B5EF4-FFF2-40B4-BE49-F238E27FC236}">
              <a16:creationId xmlns:a16="http://schemas.microsoft.com/office/drawing/2014/main" id="{00000000-0008-0000-0800-0000B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69" name="Picture 9">
          <a:extLst>
            <a:ext uri="{FF2B5EF4-FFF2-40B4-BE49-F238E27FC236}">
              <a16:creationId xmlns:a16="http://schemas.microsoft.com/office/drawing/2014/main" id="{00000000-0008-0000-0800-0000B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0" name="Picture 10">
          <a:extLst>
            <a:ext uri="{FF2B5EF4-FFF2-40B4-BE49-F238E27FC236}">
              <a16:creationId xmlns:a16="http://schemas.microsoft.com/office/drawing/2014/main" id="{00000000-0008-0000-0800-0000B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1" name="Picture 11">
          <a:extLst>
            <a:ext uri="{FF2B5EF4-FFF2-40B4-BE49-F238E27FC236}">
              <a16:creationId xmlns:a16="http://schemas.microsoft.com/office/drawing/2014/main" id="{00000000-0008-0000-0800-0000B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2" name="Picture 12">
          <a:extLst>
            <a:ext uri="{FF2B5EF4-FFF2-40B4-BE49-F238E27FC236}">
              <a16:creationId xmlns:a16="http://schemas.microsoft.com/office/drawing/2014/main" id="{00000000-0008-0000-0800-0000C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3" name="Picture 13">
          <a:extLst>
            <a:ext uri="{FF2B5EF4-FFF2-40B4-BE49-F238E27FC236}">
              <a16:creationId xmlns:a16="http://schemas.microsoft.com/office/drawing/2014/main" id="{00000000-0008-0000-0800-0000C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4" name="Picture 14">
          <a:extLst>
            <a:ext uri="{FF2B5EF4-FFF2-40B4-BE49-F238E27FC236}">
              <a16:creationId xmlns:a16="http://schemas.microsoft.com/office/drawing/2014/main" id="{00000000-0008-0000-0800-0000C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5" name="Picture 1">
          <a:extLst>
            <a:ext uri="{FF2B5EF4-FFF2-40B4-BE49-F238E27FC236}">
              <a16:creationId xmlns:a16="http://schemas.microsoft.com/office/drawing/2014/main" id="{00000000-0008-0000-0800-0000C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6" name="Picture 2">
          <a:extLst>
            <a:ext uri="{FF2B5EF4-FFF2-40B4-BE49-F238E27FC236}">
              <a16:creationId xmlns:a16="http://schemas.microsoft.com/office/drawing/2014/main" id="{00000000-0008-0000-0800-0000C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7" name="Picture 3">
          <a:extLst>
            <a:ext uri="{FF2B5EF4-FFF2-40B4-BE49-F238E27FC236}">
              <a16:creationId xmlns:a16="http://schemas.microsoft.com/office/drawing/2014/main" id="{00000000-0008-0000-0800-0000C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8" name="Picture 4">
          <a:extLst>
            <a:ext uri="{FF2B5EF4-FFF2-40B4-BE49-F238E27FC236}">
              <a16:creationId xmlns:a16="http://schemas.microsoft.com/office/drawing/2014/main" id="{00000000-0008-0000-0800-0000C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79" name="Picture 5">
          <a:extLst>
            <a:ext uri="{FF2B5EF4-FFF2-40B4-BE49-F238E27FC236}">
              <a16:creationId xmlns:a16="http://schemas.microsoft.com/office/drawing/2014/main" id="{00000000-0008-0000-0800-0000C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0" name="Picture 6">
          <a:extLst>
            <a:ext uri="{FF2B5EF4-FFF2-40B4-BE49-F238E27FC236}">
              <a16:creationId xmlns:a16="http://schemas.microsoft.com/office/drawing/2014/main" id="{00000000-0008-0000-0800-0000C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1" name="Picture 7">
          <a:extLst>
            <a:ext uri="{FF2B5EF4-FFF2-40B4-BE49-F238E27FC236}">
              <a16:creationId xmlns:a16="http://schemas.microsoft.com/office/drawing/2014/main" id="{00000000-0008-0000-0800-0000C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2" name="Picture 8">
          <a:extLst>
            <a:ext uri="{FF2B5EF4-FFF2-40B4-BE49-F238E27FC236}">
              <a16:creationId xmlns:a16="http://schemas.microsoft.com/office/drawing/2014/main" id="{00000000-0008-0000-0800-0000C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3" name="Picture 9">
          <a:extLst>
            <a:ext uri="{FF2B5EF4-FFF2-40B4-BE49-F238E27FC236}">
              <a16:creationId xmlns:a16="http://schemas.microsoft.com/office/drawing/2014/main" id="{00000000-0008-0000-0800-0000C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4" name="Picture 10">
          <a:extLst>
            <a:ext uri="{FF2B5EF4-FFF2-40B4-BE49-F238E27FC236}">
              <a16:creationId xmlns:a16="http://schemas.microsoft.com/office/drawing/2014/main" id="{00000000-0008-0000-0800-0000C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5" name="Picture 11">
          <a:extLst>
            <a:ext uri="{FF2B5EF4-FFF2-40B4-BE49-F238E27FC236}">
              <a16:creationId xmlns:a16="http://schemas.microsoft.com/office/drawing/2014/main" id="{00000000-0008-0000-0800-0000C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6" name="Picture 12">
          <a:extLst>
            <a:ext uri="{FF2B5EF4-FFF2-40B4-BE49-F238E27FC236}">
              <a16:creationId xmlns:a16="http://schemas.microsoft.com/office/drawing/2014/main" id="{00000000-0008-0000-0800-0000C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7" name="Picture 13">
          <a:extLst>
            <a:ext uri="{FF2B5EF4-FFF2-40B4-BE49-F238E27FC236}">
              <a16:creationId xmlns:a16="http://schemas.microsoft.com/office/drawing/2014/main" id="{00000000-0008-0000-0800-0000C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7937378"/>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8" name="Picture 1">
          <a:extLst>
            <a:ext uri="{FF2B5EF4-FFF2-40B4-BE49-F238E27FC236}">
              <a16:creationId xmlns:a16="http://schemas.microsoft.com/office/drawing/2014/main" id="{00000000-0008-0000-0800-0000D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89" name="Picture 2">
          <a:extLst>
            <a:ext uri="{FF2B5EF4-FFF2-40B4-BE49-F238E27FC236}">
              <a16:creationId xmlns:a16="http://schemas.microsoft.com/office/drawing/2014/main" id="{00000000-0008-0000-0800-0000D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0" name="Picture 3">
          <a:extLst>
            <a:ext uri="{FF2B5EF4-FFF2-40B4-BE49-F238E27FC236}">
              <a16:creationId xmlns:a16="http://schemas.microsoft.com/office/drawing/2014/main" id="{00000000-0008-0000-0800-0000D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1" name="Picture 4">
          <a:extLst>
            <a:ext uri="{FF2B5EF4-FFF2-40B4-BE49-F238E27FC236}">
              <a16:creationId xmlns:a16="http://schemas.microsoft.com/office/drawing/2014/main" id="{00000000-0008-0000-0800-0000D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2" name="Picture 5">
          <a:extLst>
            <a:ext uri="{FF2B5EF4-FFF2-40B4-BE49-F238E27FC236}">
              <a16:creationId xmlns:a16="http://schemas.microsoft.com/office/drawing/2014/main" id="{00000000-0008-0000-0800-0000D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3" name="Picture 6">
          <a:extLst>
            <a:ext uri="{FF2B5EF4-FFF2-40B4-BE49-F238E27FC236}">
              <a16:creationId xmlns:a16="http://schemas.microsoft.com/office/drawing/2014/main" id="{00000000-0008-0000-0800-0000D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4" name="Picture 7">
          <a:extLst>
            <a:ext uri="{FF2B5EF4-FFF2-40B4-BE49-F238E27FC236}">
              <a16:creationId xmlns:a16="http://schemas.microsoft.com/office/drawing/2014/main" id="{00000000-0008-0000-0800-0000D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5" name="Picture 8">
          <a:extLst>
            <a:ext uri="{FF2B5EF4-FFF2-40B4-BE49-F238E27FC236}">
              <a16:creationId xmlns:a16="http://schemas.microsoft.com/office/drawing/2014/main" id="{00000000-0008-0000-0800-0000D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6" name="Picture 9">
          <a:extLst>
            <a:ext uri="{FF2B5EF4-FFF2-40B4-BE49-F238E27FC236}">
              <a16:creationId xmlns:a16="http://schemas.microsoft.com/office/drawing/2014/main" id="{00000000-0008-0000-0800-0000D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7" name="Picture 10">
          <a:extLst>
            <a:ext uri="{FF2B5EF4-FFF2-40B4-BE49-F238E27FC236}">
              <a16:creationId xmlns:a16="http://schemas.microsoft.com/office/drawing/2014/main" id="{00000000-0008-0000-0800-0000D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8" name="Picture 11">
          <a:extLst>
            <a:ext uri="{FF2B5EF4-FFF2-40B4-BE49-F238E27FC236}">
              <a16:creationId xmlns:a16="http://schemas.microsoft.com/office/drawing/2014/main" id="{00000000-0008-0000-0800-0000D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499" name="Picture 12">
          <a:extLst>
            <a:ext uri="{FF2B5EF4-FFF2-40B4-BE49-F238E27FC236}">
              <a16:creationId xmlns:a16="http://schemas.microsoft.com/office/drawing/2014/main" id="{00000000-0008-0000-0800-0000D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0" name="Picture 13">
          <a:extLst>
            <a:ext uri="{FF2B5EF4-FFF2-40B4-BE49-F238E27FC236}">
              <a16:creationId xmlns:a16="http://schemas.microsoft.com/office/drawing/2014/main" id="{00000000-0008-0000-0800-0000D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1" name="Picture 14">
          <a:extLst>
            <a:ext uri="{FF2B5EF4-FFF2-40B4-BE49-F238E27FC236}">
              <a16:creationId xmlns:a16="http://schemas.microsoft.com/office/drawing/2014/main" id="{00000000-0008-0000-0800-0000D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2" name="Picture 1">
          <a:extLst>
            <a:ext uri="{FF2B5EF4-FFF2-40B4-BE49-F238E27FC236}">
              <a16:creationId xmlns:a16="http://schemas.microsoft.com/office/drawing/2014/main" id="{00000000-0008-0000-0800-0000D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3" name="Picture 2">
          <a:extLst>
            <a:ext uri="{FF2B5EF4-FFF2-40B4-BE49-F238E27FC236}">
              <a16:creationId xmlns:a16="http://schemas.microsoft.com/office/drawing/2014/main" id="{00000000-0008-0000-0800-0000D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4" name="Picture 3">
          <a:extLst>
            <a:ext uri="{FF2B5EF4-FFF2-40B4-BE49-F238E27FC236}">
              <a16:creationId xmlns:a16="http://schemas.microsoft.com/office/drawing/2014/main" id="{00000000-0008-0000-0800-0000E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5" name="Picture 4">
          <a:extLst>
            <a:ext uri="{FF2B5EF4-FFF2-40B4-BE49-F238E27FC236}">
              <a16:creationId xmlns:a16="http://schemas.microsoft.com/office/drawing/2014/main" id="{00000000-0008-0000-0800-0000E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6" name="Picture 5">
          <a:extLst>
            <a:ext uri="{FF2B5EF4-FFF2-40B4-BE49-F238E27FC236}">
              <a16:creationId xmlns:a16="http://schemas.microsoft.com/office/drawing/2014/main" id="{00000000-0008-0000-0800-0000E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7" name="Picture 6">
          <a:extLst>
            <a:ext uri="{FF2B5EF4-FFF2-40B4-BE49-F238E27FC236}">
              <a16:creationId xmlns:a16="http://schemas.microsoft.com/office/drawing/2014/main" id="{00000000-0008-0000-0800-0000E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8" name="Picture 7">
          <a:extLst>
            <a:ext uri="{FF2B5EF4-FFF2-40B4-BE49-F238E27FC236}">
              <a16:creationId xmlns:a16="http://schemas.microsoft.com/office/drawing/2014/main" id="{00000000-0008-0000-0800-0000E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09" name="Picture 8">
          <a:extLst>
            <a:ext uri="{FF2B5EF4-FFF2-40B4-BE49-F238E27FC236}">
              <a16:creationId xmlns:a16="http://schemas.microsoft.com/office/drawing/2014/main" id="{00000000-0008-0000-0800-0000E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0" name="Picture 9">
          <a:extLst>
            <a:ext uri="{FF2B5EF4-FFF2-40B4-BE49-F238E27FC236}">
              <a16:creationId xmlns:a16="http://schemas.microsoft.com/office/drawing/2014/main" id="{00000000-0008-0000-0800-0000E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1" name="Picture 10">
          <a:extLst>
            <a:ext uri="{FF2B5EF4-FFF2-40B4-BE49-F238E27FC236}">
              <a16:creationId xmlns:a16="http://schemas.microsoft.com/office/drawing/2014/main" id="{00000000-0008-0000-0800-0000E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2" name="Picture 11">
          <a:extLst>
            <a:ext uri="{FF2B5EF4-FFF2-40B4-BE49-F238E27FC236}">
              <a16:creationId xmlns:a16="http://schemas.microsoft.com/office/drawing/2014/main" id="{00000000-0008-0000-0800-0000E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3" name="Picture 12">
          <a:extLst>
            <a:ext uri="{FF2B5EF4-FFF2-40B4-BE49-F238E27FC236}">
              <a16:creationId xmlns:a16="http://schemas.microsoft.com/office/drawing/2014/main" id="{00000000-0008-0000-0800-0000E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4" name="Picture 13">
          <a:extLst>
            <a:ext uri="{FF2B5EF4-FFF2-40B4-BE49-F238E27FC236}">
              <a16:creationId xmlns:a16="http://schemas.microsoft.com/office/drawing/2014/main" id="{00000000-0008-0000-0800-0000E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5" name="Picture 14">
          <a:extLst>
            <a:ext uri="{FF2B5EF4-FFF2-40B4-BE49-F238E27FC236}">
              <a16:creationId xmlns:a16="http://schemas.microsoft.com/office/drawing/2014/main" id="{00000000-0008-0000-0800-0000E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6" name="Picture 1">
          <a:extLst>
            <a:ext uri="{FF2B5EF4-FFF2-40B4-BE49-F238E27FC236}">
              <a16:creationId xmlns:a16="http://schemas.microsoft.com/office/drawing/2014/main" id="{00000000-0008-0000-0800-0000E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7" name="Picture 2">
          <a:extLst>
            <a:ext uri="{FF2B5EF4-FFF2-40B4-BE49-F238E27FC236}">
              <a16:creationId xmlns:a16="http://schemas.microsoft.com/office/drawing/2014/main" id="{00000000-0008-0000-0800-0000E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8" name="Picture 3">
          <a:extLst>
            <a:ext uri="{FF2B5EF4-FFF2-40B4-BE49-F238E27FC236}">
              <a16:creationId xmlns:a16="http://schemas.microsoft.com/office/drawing/2014/main" id="{00000000-0008-0000-0800-0000E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19" name="Picture 4">
          <a:extLst>
            <a:ext uri="{FF2B5EF4-FFF2-40B4-BE49-F238E27FC236}">
              <a16:creationId xmlns:a16="http://schemas.microsoft.com/office/drawing/2014/main" id="{00000000-0008-0000-0800-0000E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0" name="Picture 5">
          <a:extLst>
            <a:ext uri="{FF2B5EF4-FFF2-40B4-BE49-F238E27FC236}">
              <a16:creationId xmlns:a16="http://schemas.microsoft.com/office/drawing/2014/main" id="{00000000-0008-0000-0800-0000F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1" name="Picture 6">
          <a:extLst>
            <a:ext uri="{FF2B5EF4-FFF2-40B4-BE49-F238E27FC236}">
              <a16:creationId xmlns:a16="http://schemas.microsoft.com/office/drawing/2014/main" id="{00000000-0008-0000-0800-0000F1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2" name="Picture 7">
          <a:extLst>
            <a:ext uri="{FF2B5EF4-FFF2-40B4-BE49-F238E27FC236}">
              <a16:creationId xmlns:a16="http://schemas.microsoft.com/office/drawing/2014/main" id="{00000000-0008-0000-0800-0000F2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3" name="Picture 8">
          <a:extLst>
            <a:ext uri="{FF2B5EF4-FFF2-40B4-BE49-F238E27FC236}">
              <a16:creationId xmlns:a16="http://schemas.microsoft.com/office/drawing/2014/main" id="{00000000-0008-0000-0800-0000F3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4" name="Picture 9">
          <a:extLst>
            <a:ext uri="{FF2B5EF4-FFF2-40B4-BE49-F238E27FC236}">
              <a16:creationId xmlns:a16="http://schemas.microsoft.com/office/drawing/2014/main" id="{00000000-0008-0000-0800-0000F4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5" name="Picture 10">
          <a:extLst>
            <a:ext uri="{FF2B5EF4-FFF2-40B4-BE49-F238E27FC236}">
              <a16:creationId xmlns:a16="http://schemas.microsoft.com/office/drawing/2014/main" id="{00000000-0008-0000-0800-0000F5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6" name="Picture 11">
          <a:extLst>
            <a:ext uri="{FF2B5EF4-FFF2-40B4-BE49-F238E27FC236}">
              <a16:creationId xmlns:a16="http://schemas.microsoft.com/office/drawing/2014/main" id="{00000000-0008-0000-0800-0000F6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7" name="Picture 12">
          <a:extLst>
            <a:ext uri="{FF2B5EF4-FFF2-40B4-BE49-F238E27FC236}">
              <a16:creationId xmlns:a16="http://schemas.microsoft.com/office/drawing/2014/main" id="{00000000-0008-0000-0800-0000F7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8" name="Picture 13">
          <a:extLst>
            <a:ext uri="{FF2B5EF4-FFF2-40B4-BE49-F238E27FC236}">
              <a16:creationId xmlns:a16="http://schemas.microsoft.com/office/drawing/2014/main" id="{00000000-0008-0000-0800-0000F8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29" name="Picture 1">
          <a:extLst>
            <a:ext uri="{FF2B5EF4-FFF2-40B4-BE49-F238E27FC236}">
              <a16:creationId xmlns:a16="http://schemas.microsoft.com/office/drawing/2014/main" id="{00000000-0008-0000-0800-0000F9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0" name="Picture 2">
          <a:extLst>
            <a:ext uri="{FF2B5EF4-FFF2-40B4-BE49-F238E27FC236}">
              <a16:creationId xmlns:a16="http://schemas.microsoft.com/office/drawing/2014/main" id="{00000000-0008-0000-0800-0000FA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1" name="Picture 3">
          <a:extLst>
            <a:ext uri="{FF2B5EF4-FFF2-40B4-BE49-F238E27FC236}">
              <a16:creationId xmlns:a16="http://schemas.microsoft.com/office/drawing/2014/main" id="{00000000-0008-0000-0800-0000FB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2" name="Picture 4">
          <a:extLst>
            <a:ext uri="{FF2B5EF4-FFF2-40B4-BE49-F238E27FC236}">
              <a16:creationId xmlns:a16="http://schemas.microsoft.com/office/drawing/2014/main" id="{00000000-0008-0000-0800-0000F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3" name="Picture 5">
          <a:extLst>
            <a:ext uri="{FF2B5EF4-FFF2-40B4-BE49-F238E27FC236}">
              <a16:creationId xmlns:a16="http://schemas.microsoft.com/office/drawing/2014/main" id="{00000000-0008-0000-0800-0000FD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4" name="Picture 6">
          <a:extLst>
            <a:ext uri="{FF2B5EF4-FFF2-40B4-BE49-F238E27FC236}">
              <a16:creationId xmlns:a16="http://schemas.microsoft.com/office/drawing/2014/main" id="{00000000-0008-0000-0800-0000F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5" name="Picture 7">
          <a:extLst>
            <a:ext uri="{FF2B5EF4-FFF2-40B4-BE49-F238E27FC236}">
              <a16:creationId xmlns:a16="http://schemas.microsoft.com/office/drawing/2014/main" id="{00000000-0008-0000-0800-0000FF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6" name="Picture 8">
          <a:extLst>
            <a:ext uri="{FF2B5EF4-FFF2-40B4-BE49-F238E27FC236}">
              <a16:creationId xmlns:a16="http://schemas.microsoft.com/office/drawing/2014/main" id="{00000000-0008-0000-0800-00000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7" name="Picture 9">
          <a:extLst>
            <a:ext uri="{FF2B5EF4-FFF2-40B4-BE49-F238E27FC236}">
              <a16:creationId xmlns:a16="http://schemas.microsoft.com/office/drawing/2014/main" id="{00000000-0008-0000-0800-00000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8" name="Picture 10">
          <a:extLst>
            <a:ext uri="{FF2B5EF4-FFF2-40B4-BE49-F238E27FC236}">
              <a16:creationId xmlns:a16="http://schemas.microsoft.com/office/drawing/2014/main" id="{00000000-0008-0000-0800-00000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39" name="Picture 11">
          <a:extLst>
            <a:ext uri="{FF2B5EF4-FFF2-40B4-BE49-F238E27FC236}">
              <a16:creationId xmlns:a16="http://schemas.microsoft.com/office/drawing/2014/main" id="{00000000-0008-0000-0800-00000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0" name="Picture 12">
          <a:extLst>
            <a:ext uri="{FF2B5EF4-FFF2-40B4-BE49-F238E27FC236}">
              <a16:creationId xmlns:a16="http://schemas.microsoft.com/office/drawing/2014/main" id="{00000000-0008-0000-0800-00000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1" name="Picture 13">
          <a:extLst>
            <a:ext uri="{FF2B5EF4-FFF2-40B4-BE49-F238E27FC236}">
              <a16:creationId xmlns:a16="http://schemas.microsoft.com/office/drawing/2014/main" id="{00000000-0008-0000-0800-00000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2" name="Picture 14">
          <a:extLst>
            <a:ext uri="{FF2B5EF4-FFF2-40B4-BE49-F238E27FC236}">
              <a16:creationId xmlns:a16="http://schemas.microsoft.com/office/drawing/2014/main" id="{00000000-0008-0000-0800-00000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3" name="Picture 1">
          <a:extLst>
            <a:ext uri="{FF2B5EF4-FFF2-40B4-BE49-F238E27FC236}">
              <a16:creationId xmlns:a16="http://schemas.microsoft.com/office/drawing/2014/main" id="{00000000-0008-0000-0800-00000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4" name="Picture 2">
          <a:extLst>
            <a:ext uri="{FF2B5EF4-FFF2-40B4-BE49-F238E27FC236}">
              <a16:creationId xmlns:a16="http://schemas.microsoft.com/office/drawing/2014/main" id="{00000000-0008-0000-0800-00000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5" name="Picture 3">
          <a:extLst>
            <a:ext uri="{FF2B5EF4-FFF2-40B4-BE49-F238E27FC236}">
              <a16:creationId xmlns:a16="http://schemas.microsoft.com/office/drawing/2014/main" id="{00000000-0008-0000-0800-00000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6" name="Picture 4">
          <a:extLst>
            <a:ext uri="{FF2B5EF4-FFF2-40B4-BE49-F238E27FC236}">
              <a16:creationId xmlns:a16="http://schemas.microsoft.com/office/drawing/2014/main" id="{00000000-0008-0000-0800-00000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7" name="Picture 5">
          <a:extLst>
            <a:ext uri="{FF2B5EF4-FFF2-40B4-BE49-F238E27FC236}">
              <a16:creationId xmlns:a16="http://schemas.microsoft.com/office/drawing/2014/main" id="{00000000-0008-0000-0800-00000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8" name="Picture 6">
          <a:extLst>
            <a:ext uri="{FF2B5EF4-FFF2-40B4-BE49-F238E27FC236}">
              <a16:creationId xmlns:a16="http://schemas.microsoft.com/office/drawing/2014/main" id="{00000000-0008-0000-0800-00000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49" name="Picture 7">
          <a:extLst>
            <a:ext uri="{FF2B5EF4-FFF2-40B4-BE49-F238E27FC236}">
              <a16:creationId xmlns:a16="http://schemas.microsoft.com/office/drawing/2014/main" id="{00000000-0008-0000-0800-00000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0" name="Picture 8">
          <a:extLst>
            <a:ext uri="{FF2B5EF4-FFF2-40B4-BE49-F238E27FC236}">
              <a16:creationId xmlns:a16="http://schemas.microsoft.com/office/drawing/2014/main" id="{00000000-0008-0000-0800-00000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1" name="Picture 9">
          <a:extLst>
            <a:ext uri="{FF2B5EF4-FFF2-40B4-BE49-F238E27FC236}">
              <a16:creationId xmlns:a16="http://schemas.microsoft.com/office/drawing/2014/main" id="{00000000-0008-0000-0800-00000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2" name="Picture 10">
          <a:extLst>
            <a:ext uri="{FF2B5EF4-FFF2-40B4-BE49-F238E27FC236}">
              <a16:creationId xmlns:a16="http://schemas.microsoft.com/office/drawing/2014/main" id="{00000000-0008-0000-0800-00001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3" name="Picture 11">
          <a:extLst>
            <a:ext uri="{FF2B5EF4-FFF2-40B4-BE49-F238E27FC236}">
              <a16:creationId xmlns:a16="http://schemas.microsoft.com/office/drawing/2014/main" id="{00000000-0008-0000-0800-00001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4" name="Picture 12">
          <a:extLst>
            <a:ext uri="{FF2B5EF4-FFF2-40B4-BE49-F238E27FC236}">
              <a16:creationId xmlns:a16="http://schemas.microsoft.com/office/drawing/2014/main" id="{00000000-0008-0000-0800-00001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5" name="Picture 13">
          <a:extLst>
            <a:ext uri="{FF2B5EF4-FFF2-40B4-BE49-F238E27FC236}">
              <a16:creationId xmlns:a16="http://schemas.microsoft.com/office/drawing/2014/main" id="{00000000-0008-0000-0800-00001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6" name="Picture 14">
          <a:extLst>
            <a:ext uri="{FF2B5EF4-FFF2-40B4-BE49-F238E27FC236}">
              <a16:creationId xmlns:a16="http://schemas.microsoft.com/office/drawing/2014/main" id="{00000000-0008-0000-0800-00001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7" name="Picture 1">
          <a:extLst>
            <a:ext uri="{FF2B5EF4-FFF2-40B4-BE49-F238E27FC236}">
              <a16:creationId xmlns:a16="http://schemas.microsoft.com/office/drawing/2014/main" id="{00000000-0008-0000-0800-00001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8" name="Picture 2">
          <a:extLst>
            <a:ext uri="{FF2B5EF4-FFF2-40B4-BE49-F238E27FC236}">
              <a16:creationId xmlns:a16="http://schemas.microsoft.com/office/drawing/2014/main" id="{00000000-0008-0000-0800-00001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59" name="Picture 3">
          <a:extLst>
            <a:ext uri="{FF2B5EF4-FFF2-40B4-BE49-F238E27FC236}">
              <a16:creationId xmlns:a16="http://schemas.microsoft.com/office/drawing/2014/main" id="{00000000-0008-0000-0800-00001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60" name="Picture 4">
          <a:extLst>
            <a:ext uri="{FF2B5EF4-FFF2-40B4-BE49-F238E27FC236}">
              <a16:creationId xmlns:a16="http://schemas.microsoft.com/office/drawing/2014/main" id="{00000000-0008-0000-0800-00001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61" name="Picture 5">
          <a:extLst>
            <a:ext uri="{FF2B5EF4-FFF2-40B4-BE49-F238E27FC236}">
              <a16:creationId xmlns:a16="http://schemas.microsoft.com/office/drawing/2014/main" id="{00000000-0008-0000-0800-00001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62" name="Picture 6">
          <a:extLst>
            <a:ext uri="{FF2B5EF4-FFF2-40B4-BE49-F238E27FC236}">
              <a16:creationId xmlns:a16="http://schemas.microsoft.com/office/drawing/2014/main" id="{00000000-0008-0000-0800-00001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63" name="Picture 7">
          <a:extLst>
            <a:ext uri="{FF2B5EF4-FFF2-40B4-BE49-F238E27FC236}">
              <a16:creationId xmlns:a16="http://schemas.microsoft.com/office/drawing/2014/main" id="{00000000-0008-0000-0800-00001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64" name="Picture 8">
          <a:extLst>
            <a:ext uri="{FF2B5EF4-FFF2-40B4-BE49-F238E27FC236}">
              <a16:creationId xmlns:a16="http://schemas.microsoft.com/office/drawing/2014/main" id="{00000000-0008-0000-0800-00001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65" name="Picture 9">
          <a:extLst>
            <a:ext uri="{FF2B5EF4-FFF2-40B4-BE49-F238E27FC236}">
              <a16:creationId xmlns:a16="http://schemas.microsoft.com/office/drawing/2014/main" id="{00000000-0008-0000-0800-00001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66" name="Picture 10">
          <a:extLst>
            <a:ext uri="{FF2B5EF4-FFF2-40B4-BE49-F238E27FC236}">
              <a16:creationId xmlns:a16="http://schemas.microsoft.com/office/drawing/2014/main" id="{00000000-0008-0000-0800-00001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67" name="Picture 11">
          <a:extLst>
            <a:ext uri="{FF2B5EF4-FFF2-40B4-BE49-F238E27FC236}">
              <a16:creationId xmlns:a16="http://schemas.microsoft.com/office/drawing/2014/main" id="{00000000-0008-0000-0800-00001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68" name="Picture 12">
          <a:extLst>
            <a:ext uri="{FF2B5EF4-FFF2-40B4-BE49-F238E27FC236}">
              <a16:creationId xmlns:a16="http://schemas.microsoft.com/office/drawing/2014/main" id="{00000000-0008-0000-0800-00002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100000"/>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0" name="Picture 1">
          <a:extLst>
            <a:ext uri="{FF2B5EF4-FFF2-40B4-BE49-F238E27FC236}">
              <a16:creationId xmlns:a16="http://schemas.microsoft.com/office/drawing/2014/main" id="{00000000-0008-0000-0800-00002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1" name="Picture 2">
          <a:extLst>
            <a:ext uri="{FF2B5EF4-FFF2-40B4-BE49-F238E27FC236}">
              <a16:creationId xmlns:a16="http://schemas.microsoft.com/office/drawing/2014/main" id="{00000000-0008-0000-0800-00002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2" name="Picture 3">
          <a:extLst>
            <a:ext uri="{FF2B5EF4-FFF2-40B4-BE49-F238E27FC236}">
              <a16:creationId xmlns:a16="http://schemas.microsoft.com/office/drawing/2014/main" id="{00000000-0008-0000-0800-00002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3" name="Picture 4">
          <a:extLst>
            <a:ext uri="{FF2B5EF4-FFF2-40B4-BE49-F238E27FC236}">
              <a16:creationId xmlns:a16="http://schemas.microsoft.com/office/drawing/2014/main" id="{00000000-0008-0000-0800-00002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4" name="Picture 5">
          <a:extLst>
            <a:ext uri="{FF2B5EF4-FFF2-40B4-BE49-F238E27FC236}">
              <a16:creationId xmlns:a16="http://schemas.microsoft.com/office/drawing/2014/main" id="{00000000-0008-0000-0800-00002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5" name="Picture 6">
          <a:extLst>
            <a:ext uri="{FF2B5EF4-FFF2-40B4-BE49-F238E27FC236}">
              <a16:creationId xmlns:a16="http://schemas.microsoft.com/office/drawing/2014/main" id="{00000000-0008-0000-0800-00002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6" name="Picture 7">
          <a:extLst>
            <a:ext uri="{FF2B5EF4-FFF2-40B4-BE49-F238E27FC236}">
              <a16:creationId xmlns:a16="http://schemas.microsoft.com/office/drawing/2014/main" id="{00000000-0008-0000-0800-00002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7" name="Picture 8">
          <a:extLst>
            <a:ext uri="{FF2B5EF4-FFF2-40B4-BE49-F238E27FC236}">
              <a16:creationId xmlns:a16="http://schemas.microsoft.com/office/drawing/2014/main" id="{00000000-0008-0000-0800-00002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8" name="Picture 9">
          <a:extLst>
            <a:ext uri="{FF2B5EF4-FFF2-40B4-BE49-F238E27FC236}">
              <a16:creationId xmlns:a16="http://schemas.microsoft.com/office/drawing/2014/main" id="{00000000-0008-0000-0800-00002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79" name="Picture 10">
          <a:extLst>
            <a:ext uri="{FF2B5EF4-FFF2-40B4-BE49-F238E27FC236}">
              <a16:creationId xmlns:a16="http://schemas.microsoft.com/office/drawing/2014/main" id="{00000000-0008-0000-0800-00002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0" name="Picture 11">
          <a:extLst>
            <a:ext uri="{FF2B5EF4-FFF2-40B4-BE49-F238E27FC236}">
              <a16:creationId xmlns:a16="http://schemas.microsoft.com/office/drawing/2014/main" id="{00000000-0008-0000-0800-00002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1" name="Picture 12">
          <a:extLst>
            <a:ext uri="{FF2B5EF4-FFF2-40B4-BE49-F238E27FC236}">
              <a16:creationId xmlns:a16="http://schemas.microsoft.com/office/drawing/2014/main" id="{00000000-0008-0000-0800-00002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2" name="Picture 13">
          <a:extLst>
            <a:ext uri="{FF2B5EF4-FFF2-40B4-BE49-F238E27FC236}">
              <a16:creationId xmlns:a16="http://schemas.microsoft.com/office/drawing/2014/main" id="{00000000-0008-0000-0800-00002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3" name="Picture 14">
          <a:extLst>
            <a:ext uri="{FF2B5EF4-FFF2-40B4-BE49-F238E27FC236}">
              <a16:creationId xmlns:a16="http://schemas.microsoft.com/office/drawing/2014/main" id="{00000000-0008-0000-0800-00002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4" name="Picture 1">
          <a:extLst>
            <a:ext uri="{FF2B5EF4-FFF2-40B4-BE49-F238E27FC236}">
              <a16:creationId xmlns:a16="http://schemas.microsoft.com/office/drawing/2014/main" id="{00000000-0008-0000-0800-00003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5" name="Picture 2">
          <a:extLst>
            <a:ext uri="{FF2B5EF4-FFF2-40B4-BE49-F238E27FC236}">
              <a16:creationId xmlns:a16="http://schemas.microsoft.com/office/drawing/2014/main" id="{00000000-0008-0000-0800-00003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6" name="Picture 3">
          <a:extLst>
            <a:ext uri="{FF2B5EF4-FFF2-40B4-BE49-F238E27FC236}">
              <a16:creationId xmlns:a16="http://schemas.microsoft.com/office/drawing/2014/main" id="{00000000-0008-0000-0800-00003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7" name="Picture 4">
          <a:extLst>
            <a:ext uri="{FF2B5EF4-FFF2-40B4-BE49-F238E27FC236}">
              <a16:creationId xmlns:a16="http://schemas.microsoft.com/office/drawing/2014/main" id="{00000000-0008-0000-0800-00003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8" name="Picture 5">
          <a:extLst>
            <a:ext uri="{FF2B5EF4-FFF2-40B4-BE49-F238E27FC236}">
              <a16:creationId xmlns:a16="http://schemas.microsoft.com/office/drawing/2014/main" id="{00000000-0008-0000-0800-00003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89" name="Picture 6">
          <a:extLst>
            <a:ext uri="{FF2B5EF4-FFF2-40B4-BE49-F238E27FC236}">
              <a16:creationId xmlns:a16="http://schemas.microsoft.com/office/drawing/2014/main" id="{00000000-0008-0000-0800-00003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0" name="Picture 7">
          <a:extLst>
            <a:ext uri="{FF2B5EF4-FFF2-40B4-BE49-F238E27FC236}">
              <a16:creationId xmlns:a16="http://schemas.microsoft.com/office/drawing/2014/main" id="{00000000-0008-0000-0800-00003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1" name="Picture 8">
          <a:extLst>
            <a:ext uri="{FF2B5EF4-FFF2-40B4-BE49-F238E27FC236}">
              <a16:creationId xmlns:a16="http://schemas.microsoft.com/office/drawing/2014/main" id="{00000000-0008-0000-0800-00003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2" name="Picture 9">
          <a:extLst>
            <a:ext uri="{FF2B5EF4-FFF2-40B4-BE49-F238E27FC236}">
              <a16:creationId xmlns:a16="http://schemas.microsoft.com/office/drawing/2014/main" id="{00000000-0008-0000-0800-00003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3" name="Picture 10">
          <a:extLst>
            <a:ext uri="{FF2B5EF4-FFF2-40B4-BE49-F238E27FC236}">
              <a16:creationId xmlns:a16="http://schemas.microsoft.com/office/drawing/2014/main" id="{00000000-0008-0000-0800-00003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4" name="Picture 11">
          <a:extLst>
            <a:ext uri="{FF2B5EF4-FFF2-40B4-BE49-F238E27FC236}">
              <a16:creationId xmlns:a16="http://schemas.microsoft.com/office/drawing/2014/main" id="{00000000-0008-0000-0800-00003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5" name="Picture 12">
          <a:extLst>
            <a:ext uri="{FF2B5EF4-FFF2-40B4-BE49-F238E27FC236}">
              <a16:creationId xmlns:a16="http://schemas.microsoft.com/office/drawing/2014/main" id="{00000000-0008-0000-0800-00003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6" name="Picture 13">
          <a:extLst>
            <a:ext uri="{FF2B5EF4-FFF2-40B4-BE49-F238E27FC236}">
              <a16:creationId xmlns:a16="http://schemas.microsoft.com/office/drawing/2014/main" id="{00000000-0008-0000-0800-00003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7" name="Picture 14">
          <a:extLst>
            <a:ext uri="{FF2B5EF4-FFF2-40B4-BE49-F238E27FC236}">
              <a16:creationId xmlns:a16="http://schemas.microsoft.com/office/drawing/2014/main" id="{00000000-0008-0000-0800-00003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8" name="Picture 1">
          <a:extLst>
            <a:ext uri="{FF2B5EF4-FFF2-40B4-BE49-F238E27FC236}">
              <a16:creationId xmlns:a16="http://schemas.microsoft.com/office/drawing/2014/main" id="{00000000-0008-0000-0800-00003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599" name="Picture 2">
          <a:extLst>
            <a:ext uri="{FF2B5EF4-FFF2-40B4-BE49-F238E27FC236}">
              <a16:creationId xmlns:a16="http://schemas.microsoft.com/office/drawing/2014/main" id="{00000000-0008-0000-0800-00003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0" name="Picture 3">
          <a:extLst>
            <a:ext uri="{FF2B5EF4-FFF2-40B4-BE49-F238E27FC236}">
              <a16:creationId xmlns:a16="http://schemas.microsoft.com/office/drawing/2014/main" id="{00000000-0008-0000-0800-00004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1" name="Picture 4">
          <a:extLst>
            <a:ext uri="{FF2B5EF4-FFF2-40B4-BE49-F238E27FC236}">
              <a16:creationId xmlns:a16="http://schemas.microsoft.com/office/drawing/2014/main" id="{00000000-0008-0000-0800-00004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2" name="Picture 5">
          <a:extLst>
            <a:ext uri="{FF2B5EF4-FFF2-40B4-BE49-F238E27FC236}">
              <a16:creationId xmlns:a16="http://schemas.microsoft.com/office/drawing/2014/main" id="{00000000-0008-0000-0800-00004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3" name="Picture 6">
          <a:extLst>
            <a:ext uri="{FF2B5EF4-FFF2-40B4-BE49-F238E27FC236}">
              <a16:creationId xmlns:a16="http://schemas.microsoft.com/office/drawing/2014/main" id="{00000000-0008-0000-0800-00004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4" name="Picture 7">
          <a:extLst>
            <a:ext uri="{FF2B5EF4-FFF2-40B4-BE49-F238E27FC236}">
              <a16:creationId xmlns:a16="http://schemas.microsoft.com/office/drawing/2014/main" id="{00000000-0008-0000-0800-00004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5" name="Picture 8">
          <a:extLst>
            <a:ext uri="{FF2B5EF4-FFF2-40B4-BE49-F238E27FC236}">
              <a16:creationId xmlns:a16="http://schemas.microsoft.com/office/drawing/2014/main" id="{00000000-0008-0000-0800-00004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6" name="Picture 9">
          <a:extLst>
            <a:ext uri="{FF2B5EF4-FFF2-40B4-BE49-F238E27FC236}">
              <a16:creationId xmlns:a16="http://schemas.microsoft.com/office/drawing/2014/main" id="{00000000-0008-0000-0800-00004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7" name="Picture 10">
          <a:extLst>
            <a:ext uri="{FF2B5EF4-FFF2-40B4-BE49-F238E27FC236}">
              <a16:creationId xmlns:a16="http://schemas.microsoft.com/office/drawing/2014/main" id="{00000000-0008-0000-0800-00004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8" name="Picture 11">
          <a:extLst>
            <a:ext uri="{FF2B5EF4-FFF2-40B4-BE49-F238E27FC236}">
              <a16:creationId xmlns:a16="http://schemas.microsoft.com/office/drawing/2014/main" id="{00000000-0008-0000-0800-00004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09" name="Picture 12">
          <a:extLst>
            <a:ext uri="{FF2B5EF4-FFF2-40B4-BE49-F238E27FC236}">
              <a16:creationId xmlns:a16="http://schemas.microsoft.com/office/drawing/2014/main" id="{00000000-0008-0000-0800-00004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0" name="Picture 13">
          <a:extLst>
            <a:ext uri="{FF2B5EF4-FFF2-40B4-BE49-F238E27FC236}">
              <a16:creationId xmlns:a16="http://schemas.microsoft.com/office/drawing/2014/main" id="{00000000-0008-0000-0800-00004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1" name="Picture 1">
          <a:extLst>
            <a:ext uri="{FF2B5EF4-FFF2-40B4-BE49-F238E27FC236}">
              <a16:creationId xmlns:a16="http://schemas.microsoft.com/office/drawing/2014/main" id="{00000000-0008-0000-0800-00004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2" name="Picture 2">
          <a:extLst>
            <a:ext uri="{FF2B5EF4-FFF2-40B4-BE49-F238E27FC236}">
              <a16:creationId xmlns:a16="http://schemas.microsoft.com/office/drawing/2014/main" id="{00000000-0008-0000-0800-00004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3" name="Picture 3">
          <a:extLst>
            <a:ext uri="{FF2B5EF4-FFF2-40B4-BE49-F238E27FC236}">
              <a16:creationId xmlns:a16="http://schemas.microsoft.com/office/drawing/2014/main" id="{00000000-0008-0000-0800-00004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4" name="Picture 4">
          <a:extLst>
            <a:ext uri="{FF2B5EF4-FFF2-40B4-BE49-F238E27FC236}">
              <a16:creationId xmlns:a16="http://schemas.microsoft.com/office/drawing/2014/main" id="{00000000-0008-0000-0800-00004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5" name="Picture 5">
          <a:extLst>
            <a:ext uri="{FF2B5EF4-FFF2-40B4-BE49-F238E27FC236}">
              <a16:creationId xmlns:a16="http://schemas.microsoft.com/office/drawing/2014/main" id="{00000000-0008-0000-0800-00004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6" name="Picture 6">
          <a:extLst>
            <a:ext uri="{FF2B5EF4-FFF2-40B4-BE49-F238E27FC236}">
              <a16:creationId xmlns:a16="http://schemas.microsoft.com/office/drawing/2014/main" id="{00000000-0008-0000-0800-00005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7" name="Picture 7">
          <a:extLst>
            <a:ext uri="{FF2B5EF4-FFF2-40B4-BE49-F238E27FC236}">
              <a16:creationId xmlns:a16="http://schemas.microsoft.com/office/drawing/2014/main" id="{00000000-0008-0000-0800-00005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8" name="Picture 8">
          <a:extLst>
            <a:ext uri="{FF2B5EF4-FFF2-40B4-BE49-F238E27FC236}">
              <a16:creationId xmlns:a16="http://schemas.microsoft.com/office/drawing/2014/main" id="{00000000-0008-0000-0800-00005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19" name="Picture 9">
          <a:extLst>
            <a:ext uri="{FF2B5EF4-FFF2-40B4-BE49-F238E27FC236}">
              <a16:creationId xmlns:a16="http://schemas.microsoft.com/office/drawing/2014/main" id="{00000000-0008-0000-0800-00005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0" name="Picture 10">
          <a:extLst>
            <a:ext uri="{FF2B5EF4-FFF2-40B4-BE49-F238E27FC236}">
              <a16:creationId xmlns:a16="http://schemas.microsoft.com/office/drawing/2014/main" id="{00000000-0008-0000-0800-00005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1" name="Picture 11">
          <a:extLst>
            <a:ext uri="{FF2B5EF4-FFF2-40B4-BE49-F238E27FC236}">
              <a16:creationId xmlns:a16="http://schemas.microsoft.com/office/drawing/2014/main" id="{00000000-0008-0000-0800-00005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2" name="Picture 12">
          <a:extLst>
            <a:ext uri="{FF2B5EF4-FFF2-40B4-BE49-F238E27FC236}">
              <a16:creationId xmlns:a16="http://schemas.microsoft.com/office/drawing/2014/main" id="{00000000-0008-0000-0800-00005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3" name="Picture 13">
          <a:extLst>
            <a:ext uri="{FF2B5EF4-FFF2-40B4-BE49-F238E27FC236}">
              <a16:creationId xmlns:a16="http://schemas.microsoft.com/office/drawing/2014/main" id="{00000000-0008-0000-0800-00005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4" name="Picture 14">
          <a:extLst>
            <a:ext uri="{FF2B5EF4-FFF2-40B4-BE49-F238E27FC236}">
              <a16:creationId xmlns:a16="http://schemas.microsoft.com/office/drawing/2014/main" id="{00000000-0008-0000-0800-00005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5" name="Picture 1">
          <a:extLst>
            <a:ext uri="{FF2B5EF4-FFF2-40B4-BE49-F238E27FC236}">
              <a16:creationId xmlns:a16="http://schemas.microsoft.com/office/drawing/2014/main" id="{00000000-0008-0000-0800-00005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6" name="Picture 2">
          <a:extLst>
            <a:ext uri="{FF2B5EF4-FFF2-40B4-BE49-F238E27FC236}">
              <a16:creationId xmlns:a16="http://schemas.microsoft.com/office/drawing/2014/main" id="{00000000-0008-0000-0800-00005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7" name="Picture 3">
          <a:extLst>
            <a:ext uri="{FF2B5EF4-FFF2-40B4-BE49-F238E27FC236}">
              <a16:creationId xmlns:a16="http://schemas.microsoft.com/office/drawing/2014/main" id="{00000000-0008-0000-0800-00005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8" name="Picture 4">
          <a:extLst>
            <a:ext uri="{FF2B5EF4-FFF2-40B4-BE49-F238E27FC236}">
              <a16:creationId xmlns:a16="http://schemas.microsoft.com/office/drawing/2014/main" id="{00000000-0008-0000-0800-00005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29" name="Picture 5">
          <a:extLst>
            <a:ext uri="{FF2B5EF4-FFF2-40B4-BE49-F238E27FC236}">
              <a16:creationId xmlns:a16="http://schemas.microsoft.com/office/drawing/2014/main" id="{00000000-0008-0000-0800-00005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0" name="Picture 6">
          <a:extLst>
            <a:ext uri="{FF2B5EF4-FFF2-40B4-BE49-F238E27FC236}">
              <a16:creationId xmlns:a16="http://schemas.microsoft.com/office/drawing/2014/main" id="{00000000-0008-0000-0800-00005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1" name="Picture 7">
          <a:extLst>
            <a:ext uri="{FF2B5EF4-FFF2-40B4-BE49-F238E27FC236}">
              <a16:creationId xmlns:a16="http://schemas.microsoft.com/office/drawing/2014/main" id="{00000000-0008-0000-0800-00005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2" name="Picture 8">
          <a:extLst>
            <a:ext uri="{FF2B5EF4-FFF2-40B4-BE49-F238E27FC236}">
              <a16:creationId xmlns:a16="http://schemas.microsoft.com/office/drawing/2014/main" id="{00000000-0008-0000-0800-00006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3" name="Picture 9">
          <a:extLst>
            <a:ext uri="{FF2B5EF4-FFF2-40B4-BE49-F238E27FC236}">
              <a16:creationId xmlns:a16="http://schemas.microsoft.com/office/drawing/2014/main" id="{00000000-0008-0000-0800-00006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4" name="Picture 10">
          <a:extLst>
            <a:ext uri="{FF2B5EF4-FFF2-40B4-BE49-F238E27FC236}">
              <a16:creationId xmlns:a16="http://schemas.microsoft.com/office/drawing/2014/main" id="{00000000-0008-0000-0800-00006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5" name="Picture 11">
          <a:extLst>
            <a:ext uri="{FF2B5EF4-FFF2-40B4-BE49-F238E27FC236}">
              <a16:creationId xmlns:a16="http://schemas.microsoft.com/office/drawing/2014/main" id="{00000000-0008-0000-0800-00006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6" name="Picture 12">
          <a:extLst>
            <a:ext uri="{FF2B5EF4-FFF2-40B4-BE49-F238E27FC236}">
              <a16:creationId xmlns:a16="http://schemas.microsoft.com/office/drawing/2014/main" id="{00000000-0008-0000-0800-00006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7" name="Picture 13">
          <a:extLst>
            <a:ext uri="{FF2B5EF4-FFF2-40B4-BE49-F238E27FC236}">
              <a16:creationId xmlns:a16="http://schemas.microsoft.com/office/drawing/2014/main" id="{00000000-0008-0000-0800-00006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8" name="Picture 14">
          <a:extLst>
            <a:ext uri="{FF2B5EF4-FFF2-40B4-BE49-F238E27FC236}">
              <a16:creationId xmlns:a16="http://schemas.microsoft.com/office/drawing/2014/main" id="{00000000-0008-0000-0800-00006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39" name="Picture 1">
          <a:extLst>
            <a:ext uri="{FF2B5EF4-FFF2-40B4-BE49-F238E27FC236}">
              <a16:creationId xmlns:a16="http://schemas.microsoft.com/office/drawing/2014/main" id="{00000000-0008-0000-0800-00006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0" name="Picture 2">
          <a:extLst>
            <a:ext uri="{FF2B5EF4-FFF2-40B4-BE49-F238E27FC236}">
              <a16:creationId xmlns:a16="http://schemas.microsoft.com/office/drawing/2014/main" id="{00000000-0008-0000-0800-00006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1" name="Picture 3">
          <a:extLst>
            <a:ext uri="{FF2B5EF4-FFF2-40B4-BE49-F238E27FC236}">
              <a16:creationId xmlns:a16="http://schemas.microsoft.com/office/drawing/2014/main" id="{00000000-0008-0000-0800-00006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2" name="Picture 4">
          <a:extLst>
            <a:ext uri="{FF2B5EF4-FFF2-40B4-BE49-F238E27FC236}">
              <a16:creationId xmlns:a16="http://schemas.microsoft.com/office/drawing/2014/main" id="{00000000-0008-0000-0800-00006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3" name="Picture 5">
          <a:extLst>
            <a:ext uri="{FF2B5EF4-FFF2-40B4-BE49-F238E27FC236}">
              <a16:creationId xmlns:a16="http://schemas.microsoft.com/office/drawing/2014/main" id="{00000000-0008-0000-0800-00006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4" name="Picture 6">
          <a:extLst>
            <a:ext uri="{FF2B5EF4-FFF2-40B4-BE49-F238E27FC236}">
              <a16:creationId xmlns:a16="http://schemas.microsoft.com/office/drawing/2014/main" id="{00000000-0008-0000-0800-00006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5" name="Picture 7">
          <a:extLst>
            <a:ext uri="{FF2B5EF4-FFF2-40B4-BE49-F238E27FC236}">
              <a16:creationId xmlns:a16="http://schemas.microsoft.com/office/drawing/2014/main" id="{00000000-0008-0000-0800-00006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6" name="Picture 8">
          <a:extLst>
            <a:ext uri="{FF2B5EF4-FFF2-40B4-BE49-F238E27FC236}">
              <a16:creationId xmlns:a16="http://schemas.microsoft.com/office/drawing/2014/main" id="{00000000-0008-0000-0800-00006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7" name="Picture 9">
          <a:extLst>
            <a:ext uri="{FF2B5EF4-FFF2-40B4-BE49-F238E27FC236}">
              <a16:creationId xmlns:a16="http://schemas.microsoft.com/office/drawing/2014/main" id="{00000000-0008-0000-0800-00006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8" name="Picture 10">
          <a:extLst>
            <a:ext uri="{FF2B5EF4-FFF2-40B4-BE49-F238E27FC236}">
              <a16:creationId xmlns:a16="http://schemas.microsoft.com/office/drawing/2014/main" id="{00000000-0008-0000-0800-00007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49" name="Picture 11">
          <a:extLst>
            <a:ext uri="{FF2B5EF4-FFF2-40B4-BE49-F238E27FC236}">
              <a16:creationId xmlns:a16="http://schemas.microsoft.com/office/drawing/2014/main" id="{00000000-0008-0000-0800-00007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0" name="Picture 12">
          <a:extLst>
            <a:ext uri="{FF2B5EF4-FFF2-40B4-BE49-F238E27FC236}">
              <a16:creationId xmlns:a16="http://schemas.microsoft.com/office/drawing/2014/main" id="{00000000-0008-0000-0800-00007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1" name="Picture 13">
          <a:extLst>
            <a:ext uri="{FF2B5EF4-FFF2-40B4-BE49-F238E27FC236}">
              <a16:creationId xmlns:a16="http://schemas.microsoft.com/office/drawing/2014/main" id="{00000000-0008-0000-0800-00007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262622"/>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2" name="Picture 1">
          <a:extLst>
            <a:ext uri="{FF2B5EF4-FFF2-40B4-BE49-F238E27FC236}">
              <a16:creationId xmlns:a16="http://schemas.microsoft.com/office/drawing/2014/main" id="{00000000-0008-0000-0800-00007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3" name="Picture 2">
          <a:extLst>
            <a:ext uri="{FF2B5EF4-FFF2-40B4-BE49-F238E27FC236}">
              <a16:creationId xmlns:a16="http://schemas.microsoft.com/office/drawing/2014/main" id="{00000000-0008-0000-0800-00007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4" name="Picture 3">
          <a:extLst>
            <a:ext uri="{FF2B5EF4-FFF2-40B4-BE49-F238E27FC236}">
              <a16:creationId xmlns:a16="http://schemas.microsoft.com/office/drawing/2014/main" id="{00000000-0008-0000-0800-00007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5" name="Picture 4">
          <a:extLst>
            <a:ext uri="{FF2B5EF4-FFF2-40B4-BE49-F238E27FC236}">
              <a16:creationId xmlns:a16="http://schemas.microsoft.com/office/drawing/2014/main" id="{00000000-0008-0000-0800-00007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6" name="Picture 5">
          <a:extLst>
            <a:ext uri="{FF2B5EF4-FFF2-40B4-BE49-F238E27FC236}">
              <a16:creationId xmlns:a16="http://schemas.microsoft.com/office/drawing/2014/main" id="{00000000-0008-0000-0800-00007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7" name="Picture 6">
          <a:extLst>
            <a:ext uri="{FF2B5EF4-FFF2-40B4-BE49-F238E27FC236}">
              <a16:creationId xmlns:a16="http://schemas.microsoft.com/office/drawing/2014/main" id="{00000000-0008-0000-0800-00007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8" name="Picture 7">
          <a:extLst>
            <a:ext uri="{FF2B5EF4-FFF2-40B4-BE49-F238E27FC236}">
              <a16:creationId xmlns:a16="http://schemas.microsoft.com/office/drawing/2014/main" id="{00000000-0008-0000-0800-00007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59" name="Picture 8">
          <a:extLst>
            <a:ext uri="{FF2B5EF4-FFF2-40B4-BE49-F238E27FC236}">
              <a16:creationId xmlns:a16="http://schemas.microsoft.com/office/drawing/2014/main" id="{00000000-0008-0000-0800-00007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0" name="Picture 9">
          <a:extLst>
            <a:ext uri="{FF2B5EF4-FFF2-40B4-BE49-F238E27FC236}">
              <a16:creationId xmlns:a16="http://schemas.microsoft.com/office/drawing/2014/main" id="{00000000-0008-0000-0800-00007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1" name="Picture 10">
          <a:extLst>
            <a:ext uri="{FF2B5EF4-FFF2-40B4-BE49-F238E27FC236}">
              <a16:creationId xmlns:a16="http://schemas.microsoft.com/office/drawing/2014/main" id="{00000000-0008-0000-0800-00007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2" name="Picture 11">
          <a:extLst>
            <a:ext uri="{FF2B5EF4-FFF2-40B4-BE49-F238E27FC236}">
              <a16:creationId xmlns:a16="http://schemas.microsoft.com/office/drawing/2014/main" id="{00000000-0008-0000-0800-00007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3" name="Picture 12">
          <a:extLst>
            <a:ext uri="{FF2B5EF4-FFF2-40B4-BE49-F238E27FC236}">
              <a16:creationId xmlns:a16="http://schemas.microsoft.com/office/drawing/2014/main" id="{00000000-0008-0000-0800-00007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4" name="Picture 13">
          <a:extLst>
            <a:ext uri="{FF2B5EF4-FFF2-40B4-BE49-F238E27FC236}">
              <a16:creationId xmlns:a16="http://schemas.microsoft.com/office/drawing/2014/main" id="{00000000-0008-0000-0800-00008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5" name="Picture 14">
          <a:extLst>
            <a:ext uri="{FF2B5EF4-FFF2-40B4-BE49-F238E27FC236}">
              <a16:creationId xmlns:a16="http://schemas.microsoft.com/office/drawing/2014/main" id="{00000000-0008-0000-0800-00008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6" name="Picture 1">
          <a:extLst>
            <a:ext uri="{FF2B5EF4-FFF2-40B4-BE49-F238E27FC236}">
              <a16:creationId xmlns:a16="http://schemas.microsoft.com/office/drawing/2014/main" id="{00000000-0008-0000-0800-00008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7" name="Picture 2">
          <a:extLst>
            <a:ext uri="{FF2B5EF4-FFF2-40B4-BE49-F238E27FC236}">
              <a16:creationId xmlns:a16="http://schemas.microsoft.com/office/drawing/2014/main" id="{00000000-0008-0000-0800-00008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8" name="Picture 3">
          <a:extLst>
            <a:ext uri="{FF2B5EF4-FFF2-40B4-BE49-F238E27FC236}">
              <a16:creationId xmlns:a16="http://schemas.microsoft.com/office/drawing/2014/main" id="{00000000-0008-0000-0800-00008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69" name="Picture 4">
          <a:extLst>
            <a:ext uri="{FF2B5EF4-FFF2-40B4-BE49-F238E27FC236}">
              <a16:creationId xmlns:a16="http://schemas.microsoft.com/office/drawing/2014/main" id="{00000000-0008-0000-0800-00008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0" name="Picture 5">
          <a:extLst>
            <a:ext uri="{FF2B5EF4-FFF2-40B4-BE49-F238E27FC236}">
              <a16:creationId xmlns:a16="http://schemas.microsoft.com/office/drawing/2014/main" id="{00000000-0008-0000-0800-00008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1" name="Picture 6">
          <a:extLst>
            <a:ext uri="{FF2B5EF4-FFF2-40B4-BE49-F238E27FC236}">
              <a16:creationId xmlns:a16="http://schemas.microsoft.com/office/drawing/2014/main" id="{00000000-0008-0000-0800-00008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2" name="Picture 7">
          <a:extLst>
            <a:ext uri="{FF2B5EF4-FFF2-40B4-BE49-F238E27FC236}">
              <a16:creationId xmlns:a16="http://schemas.microsoft.com/office/drawing/2014/main" id="{00000000-0008-0000-0800-00008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3" name="Picture 8">
          <a:extLst>
            <a:ext uri="{FF2B5EF4-FFF2-40B4-BE49-F238E27FC236}">
              <a16:creationId xmlns:a16="http://schemas.microsoft.com/office/drawing/2014/main" id="{00000000-0008-0000-0800-00008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4" name="Picture 9">
          <a:extLst>
            <a:ext uri="{FF2B5EF4-FFF2-40B4-BE49-F238E27FC236}">
              <a16:creationId xmlns:a16="http://schemas.microsoft.com/office/drawing/2014/main" id="{00000000-0008-0000-0800-00008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5" name="Picture 10">
          <a:extLst>
            <a:ext uri="{FF2B5EF4-FFF2-40B4-BE49-F238E27FC236}">
              <a16:creationId xmlns:a16="http://schemas.microsoft.com/office/drawing/2014/main" id="{00000000-0008-0000-0800-00008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6" name="Picture 11">
          <a:extLst>
            <a:ext uri="{FF2B5EF4-FFF2-40B4-BE49-F238E27FC236}">
              <a16:creationId xmlns:a16="http://schemas.microsoft.com/office/drawing/2014/main" id="{00000000-0008-0000-0800-00008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7" name="Picture 12">
          <a:extLst>
            <a:ext uri="{FF2B5EF4-FFF2-40B4-BE49-F238E27FC236}">
              <a16:creationId xmlns:a16="http://schemas.microsoft.com/office/drawing/2014/main" id="{00000000-0008-0000-0800-00008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8" name="Picture 13">
          <a:extLst>
            <a:ext uri="{FF2B5EF4-FFF2-40B4-BE49-F238E27FC236}">
              <a16:creationId xmlns:a16="http://schemas.microsoft.com/office/drawing/2014/main" id="{00000000-0008-0000-0800-00008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79" name="Picture 14">
          <a:extLst>
            <a:ext uri="{FF2B5EF4-FFF2-40B4-BE49-F238E27FC236}">
              <a16:creationId xmlns:a16="http://schemas.microsoft.com/office/drawing/2014/main" id="{00000000-0008-0000-0800-00008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0" name="Picture 1">
          <a:extLst>
            <a:ext uri="{FF2B5EF4-FFF2-40B4-BE49-F238E27FC236}">
              <a16:creationId xmlns:a16="http://schemas.microsoft.com/office/drawing/2014/main" id="{00000000-0008-0000-0800-00009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1" name="Picture 2">
          <a:extLst>
            <a:ext uri="{FF2B5EF4-FFF2-40B4-BE49-F238E27FC236}">
              <a16:creationId xmlns:a16="http://schemas.microsoft.com/office/drawing/2014/main" id="{00000000-0008-0000-0800-00009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2" name="Picture 3">
          <a:extLst>
            <a:ext uri="{FF2B5EF4-FFF2-40B4-BE49-F238E27FC236}">
              <a16:creationId xmlns:a16="http://schemas.microsoft.com/office/drawing/2014/main" id="{00000000-0008-0000-0800-00009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3" name="Picture 4">
          <a:extLst>
            <a:ext uri="{FF2B5EF4-FFF2-40B4-BE49-F238E27FC236}">
              <a16:creationId xmlns:a16="http://schemas.microsoft.com/office/drawing/2014/main" id="{00000000-0008-0000-0800-00009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4" name="Picture 5">
          <a:extLst>
            <a:ext uri="{FF2B5EF4-FFF2-40B4-BE49-F238E27FC236}">
              <a16:creationId xmlns:a16="http://schemas.microsoft.com/office/drawing/2014/main" id="{00000000-0008-0000-0800-00009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5" name="Picture 6">
          <a:extLst>
            <a:ext uri="{FF2B5EF4-FFF2-40B4-BE49-F238E27FC236}">
              <a16:creationId xmlns:a16="http://schemas.microsoft.com/office/drawing/2014/main" id="{00000000-0008-0000-0800-00009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6" name="Picture 7">
          <a:extLst>
            <a:ext uri="{FF2B5EF4-FFF2-40B4-BE49-F238E27FC236}">
              <a16:creationId xmlns:a16="http://schemas.microsoft.com/office/drawing/2014/main" id="{00000000-0008-0000-0800-00009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7" name="Picture 8">
          <a:extLst>
            <a:ext uri="{FF2B5EF4-FFF2-40B4-BE49-F238E27FC236}">
              <a16:creationId xmlns:a16="http://schemas.microsoft.com/office/drawing/2014/main" id="{00000000-0008-0000-0800-00009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8" name="Picture 9">
          <a:extLst>
            <a:ext uri="{FF2B5EF4-FFF2-40B4-BE49-F238E27FC236}">
              <a16:creationId xmlns:a16="http://schemas.microsoft.com/office/drawing/2014/main" id="{00000000-0008-0000-0800-00009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89" name="Picture 10">
          <a:extLst>
            <a:ext uri="{FF2B5EF4-FFF2-40B4-BE49-F238E27FC236}">
              <a16:creationId xmlns:a16="http://schemas.microsoft.com/office/drawing/2014/main" id="{00000000-0008-0000-0800-00009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0" name="Picture 11">
          <a:extLst>
            <a:ext uri="{FF2B5EF4-FFF2-40B4-BE49-F238E27FC236}">
              <a16:creationId xmlns:a16="http://schemas.microsoft.com/office/drawing/2014/main" id="{00000000-0008-0000-0800-00009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1" name="Picture 12">
          <a:extLst>
            <a:ext uri="{FF2B5EF4-FFF2-40B4-BE49-F238E27FC236}">
              <a16:creationId xmlns:a16="http://schemas.microsoft.com/office/drawing/2014/main" id="{00000000-0008-0000-0800-00009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2" name="Picture 13">
          <a:extLst>
            <a:ext uri="{FF2B5EF4-FFF2-40B4-BE49-F238E27FC236}">
              <a16:creationId xmlns:a16="http://schemas.microsoft.com/office/drawing/2014/main" id="{00000000-0008-0000-0800-00009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3" name="Picture 1">
          <a:extLst>
            <a:ext uri="{FF2B5EF4-FFF2-40B4-BE49-F238E27FC236}">
              <a16:creationId xmlns:a16="http://schemas.microsoft.com/office/drawing/2014/main" id="{00000000-0008-0000-0800-00009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4" name="Picture 2">
          <a:extLst>
            <a:ext uri="{FF2B5EF4-FFF2-40B4-BE49-F238E27FC236}">
              <a16:creationId xmlns:a16="http://schemas.microsoft.com/office/drawing/2014/main" id="{00000000-0008-0000-0800-00009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5" name="Picture 3">
          <a:extLst>
            <a:ext uri="{FF2B5EF4-FFF2-40B4-BE49-F238E27FC236}">
              <a16:creationId xmlns:a16="http://schemas.microsoft.com/office/drawing/2014/main" id="{00000000-0008-0000-0800-00009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6" name="Picture 4">
          <a:extLst>
            <a:ext uri="{FF2B5EF4-FFF2-40B4-BE49-F238E27FC236}">
              <a16:creationId xmlns:a16="http://schemas.microsoft.com/office/drawing/2014/main" id="{00000000-0008-0000-0800-0000A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7" name="Picture 5">
          <a:extLst>
            <a:ext uri="{FF2B5EF4-FFF2-40B4-BE49-F238E27FC236}">
              <a16:creationId xmlns:a16="http://schemas.microsoft.com/office/drawing/2014/main" id="{00000000-0008-0000-0800-0000A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8" name="Picture 6">
          <a:extLst>
            <a:ext uri="{FF2B5EF4-FFF2-40B4-BE49-F238E27FC236}">
              <a16:creationId xmlns:a16="http://schemas.microsoft.com/office/drawing/2014/main" id="{00000000-0008-0000-0800-0000A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699" name="Picture 7">
          <a:extLst>
            <a:ext uri="{FF2B5EF4-FFF2-40B4-BE49-F238E27FC236}">
              <a16:creationId xmlns:a16="http://schemas.microsoft.com/office/drawing/2014/main" id="{00000000-0008-0000-0800-0000A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0" name="Picture 8">
          <a:extLst>
            <a:ext uri="{FF2B5EF4-FFF2-40B4-BE49-F238E27FC236}">
              <a16:creationId xmlns:a16="http://schemas.microsoft.com/office/drawing/2014/main" id="{00000000-0008-0000-0800-0000A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1" name="Picture 9">
          <a:extLst>
            <a:ext uri="{FF2B5EF4-FFF2-40B4-BE49-F238E27FC236}">
              <a16:creationId xmlns:a16="http://schemas.microsoft.com/office/drawing/2014/main" id="{00000000-0008-0000-0800-0000A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2" name="Picture 10">
          <a:extLst>
            <a:ext uri="{FF2B5EF4-FFF2-40B4-BE49-F238E27FC236}">
              <a16:creationId xmlns:a16="http://schemas.microsoft.com/office/drawing/2014/main" id="{00000000-0008-0000-0800-0000A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3" name="Picture 11">
          <a:extLst>
            <a:ext uri="{FF2B5EF4-FFF2-40B4-BE49-F238E27FC236}">
              <a16:creationId xmlns:a16="http://schemas.microsoft.com/office/drawing/2014/main" id="{00000000-0008-0000-0800-0000A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4" name="Picture 12">
          <a:extLst>
            <a:ext uri="{FF2B5EF4-FFF2-40B4-BE49-F238E27FC236}">
              <a16:creationId xmlns:a16="http://schemas.microsoft.com/office/drawing/2014/main" id="{00000000-0008-0000-0800-0000A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5" name="Picture 13">
          <a:extLst>
            <a:ext uri="{FF2B5EF4-FFF2-40B4-BE49-F238E27FC236}">
              <a16:creationId xmlns:a16="http://schemas.microsoft.com/office/drawing/2014/main" id="{00000000-0008-0000-0800-0000A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6" name="Picture 14">
          <a:extLst>
            <a:ext uri="{FF2B5EF4-FFF2-40B4-BE49-F238E27FC236}">
              <a16:creationId xmlns:a16="http://schemas.microsoft.com/office/drawing/2014/main" id="{00000000-0008-0000-0800-0000A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7" name="Picture 1">
          <a:extLst>
            <a:ext uri="{FF2B5EF4-FFF2-40B4-BE49-F238E27FC236}">
              <a16:creationId xmlns:a16="http://schemas.microsoft.com/office/drawing/2014/main" id="{00000000-0008-0000-0800-0000A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8" name="Picture 2">
          <a:extLst>
            <a:ext uri="{FF2B5EF4-FFF2-40B4-BE49-F238E27FC236}">
              <a16:creationId xmlns:a16="http://schemas.microsoft.com/office/drawing/2014/main" id="{00000000-0008-0000-0800-0000A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09" name="Picture 3">
          <a:extLst>
            <a:ext uri="{FF2B5EF4-FFF2-40B4-BE49-F238E27FC236}">
              <a16:creationId xmlns:a16="http://schemas.microsoft.com/office/drawing/2014/main" id="{00000000-0008-0000-0800-0000A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0" name="Picture 4">
          <a:extLst>
            <a:ext uri="{FF2B5EF4-FFF2-40B4-BE49-F238E27FC236}">
              <a16:creationId xmlns:a16="http://schemas.microsoft.com/office/drawing/2014/main" id="{00000000-0008-0000-0800-0000A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1" name="Picture 5">
          <a:extLst>
            <a:ext uri="{FF2B5EF4-FFF2-40B4-BE49-F238E27FC236}">
              <a16:creationId xmlns:a16="http://schemas.microsoft.com/office/drawing/2014/main" id="{00000000-0008-0000-0800-0000A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2" name="Picture 6">
          <a:extLst>
            <a:ext uri="{FF2B5EF4-FFF2-40B4-BE49-F238E27FC236}">
              <a16:creationId xmlns:a16="http://schemas.microsoft.com/office/drawing/2014/main" id="{00000000-0008-0000-0800-0000B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3" name="Picture 7">
          <a:extLst>
            <a:ext uri="{FF2B5EF4-FFF2-40B4-BE49-F238E27FC236}">
              <a16:creationId xmlns:a16="http://schemas.microsoft.com/office/drawing/2014/main" id="{00000000-0008-0000-0800-0000B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4" name="Picture 8">
          <a:extLst>
            <a:ext uri="{FF2B5EF4-FFF2-40B4-BE49-F238E27FC236}">
              <a16:creationId xmlns:a16="http://schemas.microsoft.com/office/drawing/2014/main" id="{00000000-0008-0000-0800-0000B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5" name="Picture 9">
          <a:extLst>
            <a:ext uri="{FF2B5EF4-FFF2-40B4-BE49-F238E27FC236}">
              <a16:creationId xmlns:a16="http://schemas.microsoft.com/office/drawing/2014/main" id="{00000000-0008-0000-0800-0000B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6" name="Picture 10">
          <a:extLst>
            <a:ext uri="{FF2B5EF4-FFF2-40B4-BE49-F238E27FC236}">
              <a16:creationId xmlns:a16="http://schemas.microsoft.com/office/drawing/2014/main" id="{00000000-0008-0000-0800-0000B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7" name="Picture 11">
          <a:extLst>
            <a:ext uri="{FF2B5EF4-FFF2-40B4-BE49-F238E27FC236}">
              <a16:creationId xmlns:a16="http://schemas.microsoft.com/office/drawing/2014/main" id="{00000000-0008-0000-0800-0000B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8" name="Picture 12">
          <a:extLst>
            <a:ext uri="{FF2B5EF4-FFF2-40B4-BE49-F238E27FC236}">
              <a16:creationId xmlns:a16="http://schemas.microsoft.com/office/drawing/2014/main" id="{00000000-0008-0000-0800-0000B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19" name="Picture 13">
          <a:extLst>
            <a:ext uri="{FF2B5EF4-FFF2-40B4-BE49-F238E27FC236}">
              <a16:creationId xmlns:a16="http://schemas.microsoft.com/office/drawing/2014/main" id="{00000000-0008-0000-0800-0000B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0" name="Picture 14">
          <a:extLst>
            <a:ext uri="{FF2B5EF4-FFF2-40B4-BE49-F238E27FC236}">
              <a16:creationId xmlns:a16="http://schemas.microsoft.com/office/drawing/2014/main" id="{00000000-0008-0000-0800-0000B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1" name="Picture 1">
          <a:extLst>
            <a:ext uri="{FF2B5EF4-FFF2-40B4-BE49-F238E27FC236}">
              <a16:creationId xmlns:a16="http://schemas.microsoft.com/office/drawing/2014/main" id="{00000000-0008-0000-0800-0000B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2" name="Picture 2">
          <a:extLst>
            <a:ext uri="{FF2B5EF4-FFF2-40B4-BE49-F238E27FC236}">
              <a16:creationId xmlns:a16="http://schemas.microsoft.com/office/drawing/2014/main" id="{00000000-0008-0000-0800-0000B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3" name="Picture 3">
          <a:extLst>
            <a:ext uri="{FF2B5EF4-FFF2-40B4-BE49-F238E27FC236}">
              <a16:creationId xmlns:a16="http://schemas.microsoft.com/office/drawing/2014/main" id="{00000000-0008-0000-0800-0000B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4" name="Picture 4">
          <a:extLst>
            <a:ext uri="{FF2B5EF4-FFF2-40B4-BE49-F238E27FC236}">
              <a16:creationId xmlns:a16="http://schemas.microsoft.com/office/drawing/2014/main" id="{00000000-0008-0000-0800-0000B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5" name="Picture 5">
          <a:extLst>
            <a:ext uri="{FF2B5EF4-FFF2-40B4-BE49-F238E27FC236}">
              <a16:creationId xmlns:a16="http://schemas.microsoft.com/office/drawing/2014/main" id="{00000000-0008-0000-0800-0000B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6" name="Picture 6">
          <a:extLst>
            <a:ext uri="{FF2B5EF4-FFF2-40B4-BE49-F238E27FC236}">
              <a16:creationId xmlns:a16="http://schemas.microsoft.com/office/drawing/2014/main" id="{00000000-0008-0000-0800-0000B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7" name="Picture 7">
          <a:extLst>
            <a:ext uri="{FF2B5EF4-FFF2-40B4-BE49-F238E27FC236}">
              <a16:creationId xmlns:a16="http://schemas.microsoft.com/office/drawing/2014/main" id="{00000000-0008-0000-0800-0000B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8" name="Picture 8">
          <a:extLst>
            <a:ext uri="{FF2B5EF4-FFF2-40B4-BE49-F238E27FC236}">
              <a16:creationId xmlns:a16="http://schemas.microsoft.com/office/drawing/2014/main" id="{00000000-0008-0000-0800-0000C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29" name="Picture 9">
          <a:extLst>
            <a:ext uri="{FF2B5EF4-FFF2-40B4-BE49-F238E27FC236}">
              <a16:creationId xmlns:a16="http://schemas.microsoft.com/office/drawing/2014/main" id="{00000000-0008-0000-0800-0000C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425244"/>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34" name="Picture 1">
          <a:extLst>
            <a:ext uri="{FF2B5EF4-FFF2-40B4-BE49-F238E27FC236}">
              <a16:creationId xmlns:a16="http://schemas.microsoft.com/office/drawing/2014/main" id="{00000000-0008-0000-0800-0000C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35" name="Picture 2">
          <a:extLst>
            <a:ext uri="{FF2B5EF4-FFF2-40B4-BE49-F238E27FC236}">
              <a16:creationId xmlns:a16="http://schemas.microsoft.com/office/drawing/2014/main" id="{00000000-0008-0000-0800-0000C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36" name="Picture 3">
          <a:extLst>
            <a:ext uri="{FF2B5EF4-FFF2-40B4-BE49-F238E27FC236}">
              <a16:creationId xmlns:a16="http://schemas.microsoft.com/office/drawing/2014/main" id="{00000000-0008-0000-0800-0000C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37" name="Picture 4">
          <a:extLst>
            <a:ext uri="{FF2B5EF4-FFF2-40B4-BE49-F238E27FC236}">
              <a16:creationId xmlns:a16="http://schemas.microsoft.com/office/drawing/2014/main" id="{00000000-0008-0000-0800-0000C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38" name="Picture 5">
          <a:extLst>
            <a:ext uri="{FF2B5EF4-FFF2-40B4-BE49-F238E27FC236}">
              <a16:creationId xmlns:a16="http://schemas.microsoft.com/office/drawing/2014/main" id="{00000000-0008-0000-0800-0000C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39" name="Picture 6">
          <a:extLst>
            <a:ext uri="{FF2B5EF4-FFF2-40B4-BE49-F238E27FC236}">
              <a16:creationId xmlns:a16="http://schemas.microsoft.com/office/drawing/2014/main" id="{00000000-0008-0000-0800-0000C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0" name="Picture 7">
          <a:extLst>
            <a:ext uri="{FF2B5EF4-FFF2-40B4-BE49-F238E27FC236}">
              <a16:creationId xmlns:a16="http://schemas.microsoft.com/office/drawing/2014/main" id="{00000000-0008-0000-0800-0000C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1" name="Picture 8">
          <a:extLst>
            <a:ext uri="{FF2B5EF4-FFF2-40B4-BE49-F238E27FC236}">
              <a16:creationId xmlns:a16="http://schemas.microsoft.com/office/drawing/2014/main" id="{00000000-0008-0000-0800-0000C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2" name="Picture 9">
          <a:extLst>
            <a:ext uri="{FF2B5EF4-FFF2-40B4-BE49-F238E27FC236}">
              <a16:creationId xmlns:a16="http://schemas.microsoft.com/office/drawing/2014/main" id="{00000000-0008-0000-0800-0000C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3" name="Picture 10">
          <a:extLst>
            <a:ext uri="{FF2B5EF4-FFF2-40B4-BE49-F238E27FC236}">
              <a16:creationId xmlns:a16="http://schemas.microsoft.com/office/drawing/2014/main" id="{00000000-0008-0000-0800-0000C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4" name="Picture 11">
          <a:extLst>
            <a:ext uri="{FF2B5EF4-FFF2-40B4-BE49-F238E27FC236}">
              <a16:creationId xmlns:a16="http://schemas.microsoft.com/office/drawing/2014/main" id="{00000000-0008-0000-0800-0000D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5" name="Picture 12">
          <a:extLst>
            <a:ext uri="{FF2B5EF4-FFF2-40B4-BE49-F238E27FC236}">
              <a16:creationId xmlns:a16="http://schemas.microsoft.com/office/drawing/2014/main" id="{00000000-0008-0000-0800-0000D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6" name="Picture 13">
          <a:extLst>
            <a:ext uri="{FF2B5EF4-FFF2-40B4-BE49-F238E27FC236}">
              <a16:creationId xmlns:a16="http://schemas.microsoft.com/office/drawing/2014/main" id="{00000000-0008-0000-0800-0000D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7" name="Picture 14">
          <a:extLst>
            <a:ext uri="{FF2B5EF4-FFF2-40B4-BE49-F238E27FC236}">
              <a16:creationId xmlns:a16="http://schemas.microsoft.com/office/drawing/2014/main" id="{00000000-0008-0000-0800-0000D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8" name="Picture 1">
          <a:extLst>
            <a:ext uri="{FF2B5EF4-FFF2-40B4-BE49-F238E27FC236}">
              <a16:creationId xmlns:a16="http://schemas.microsoft.com/office/drawing/2014/main" id="{00000000-0008-0000-0800-0000D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49" name="Picture 2">
          <a:extLst>
            <a:ext uri="{FF2B5EF4-FFF2-40B4-BE49-F238E27FC236}">
              <a16:creationId xmlns:a16="http://schemas.microsoft.com/office/drawing/2014/main" id="{00000000-0008-0000-0800-0000D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0" name="Picture 3">
          <a:extLst>
            <a:ext uri="{FF2B5EF4-FFF2-40B4-BE49-F238E27FC236}">
              <a16:creationId xmlns:a16="http://schemas.microsoft.com/office/drawing/2014/main" id="{00000000-0008-0000-0800-0000D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1" name="Picture 4">
          <a:extLst>
            <a:ext uri="{FF2B5EF4-FFF2-40B4-BE49-F238E27FC236}">
              <a16:creationId xmlns:a16="http://schemas.microsoft.com/office/drawing/2014/main" id="{00000000-0008-0000-0800-0000D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2" name="Picture 5">
          <a:extLst>
            <a:ext uri="{FF2B5EF4-FFF2-40B4-BE49-F238E27FC236}">
              <a16:creationId xmlns:a16="http://schemas.microsoft.com/office/drawing/2014/main" id="{00000000-0008-0000-0800-0000D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3" name="Picture 6">
          <a:extLst>
            <a:ext uri="{FF2B5EF4-FFF2-40B4-BE49-F238E27FC236}">
              <a16:creationId xmlns:a16="http://schemas.microsoft.com/office/drawing/2014/main" id="{00000000-0008-0000-0800-0000D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4" name="Picture 7">
          <a:extLst>
            <a:ext uri="{FF2B5EF4-FFF2-40B4-BE49-F238E27FC236}">
              <a16:creationId xmlns:a16="http://schemas.microsoft.com/office/drawing/2014/main" id="{00000000-0008-0000-0800-0000D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5" name="Picture 8">
          <a:extLst>
            <a:ext uri="{FF2B5EF4-FFF2-40B4-BE49-F238E27FC236}">
              <a16:creationId xmlns:a16="http://schemas.microsoft.com/office/drawing/2014/main" id="{00000000-0008-0000-0800-0000D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6" name="Picture 9">
          <a:extLst>
            <a:ext uri="{FF2B5EF4-FFF2-40B4-BE49-F238E27FC236}">
              <a16:creationId xmlns:a16="http://schemas.microsoft.com/office/drawing/2014/main" id="{00000000-0008-0000-0800-0000D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7" name="Picture 10">
          <a:extLst>
            <a:ext uri="{FF2B5EF4-FFF2-40B4-BE49-F238E27FC236}">
              <a16:creationId xmlns:a16="http://schemas.microsoft.com/office/drawing/2014/main" id="{00000000-0008-0000-0800-0000D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8" name="Picture 11">
          <a:extLst>
            <a:ext uri="{FF2B5EF4-FFF2-40B4-BE49-F238E27FC236}">
              <a16:creationId xmlns:a16="http://schemas.microsoft.com/office/drawing/2014/main" id="{00000000-0008-0000-0800-0000D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59" name="Picture 12">
          <a:extLst>
            <a:ext uri="{FF2B5EF4-FFF2-40B4-BE49-F238E27FC236}">
              <a16:creationId xmlns:a16="http://schemas.microsoft.com/office/drawing/2014/main" id="{00000000-0008-0000-0800-0000D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0" name="Picture 13">
          <a:extLst>
            <a:ext uri="{FF2B5EF4-FFF2-40B4-BE49-F238E27FC236}">
              <a16:creationId xmlns:a16="http://schemas.microsoft.com/office/drawing/2014/main" id="{00000000-0008-0000-0800-0000E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1" name="Picture 14">
          <a:extLst>
            <a:ext uri="{FF2B5EF4-FFF2-40B4-BE49-F238E27FC236}">
              <a16:creationId xmlns:a16="http://schemas.microsoft.com/office/drawing/2014/main" id="{00000000-0008-0000-0800-0000E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2" name="Picture 1">
          <a:extLst>
            <a:ext uri="{FF2B5EF4-FFF2-40B4-BE49-F238E27FC236}">
              <a16:creationId xmlns:a16="http://schemas.microsoft.com/office/drawing/2014/main" id="{00000000-0008-0000-0800-0000E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3" name="Picture 2">
          <a:extLst>
            <a:ext uri="{FF2B5EF4-FFF2-40B4-BE49-F238E27FC236}">
              <a16:creationId xmlns:a16="http://schemas.microsoft.com/office/drawing/2014/main" id="{00000000-0008-0000-0800-0000E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4" name="Picture 3">
          <a:extLst>
            <a:ext uri="{FF2B5EF4-FFF2-40B4-BE49-F238E27FC236}">
              <a16:creationId xmlns:a16="http://schemas.microsoft.com/office/drawing/2014/main" id="{00000000-0008-0000-0800-0000E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5" name="Picture 4">
          <a:extLst>
            <a:ext uri="{FF2B5EF4-FFF2-40B4-BE49-F238E27FC236}">
              <a16:creationId xmlns:a16="http://schemas.microsoft.com/office/drawing/2014/main" id="{00000000-0008-0000-0800-0000E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6" name="Picture 5">
          <a:extLst>
            <a:ext uri="{FF2B5EF4-FFF2-40B4-BE49-F238E27FC236}">
              <a16:creationId xmlns:a16="http://schemas.microsoft.com/office/drawing/2014/main" id="{00000000-0008-0000-0800-0000E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7" name="Picture 6">
          <a:extLst>
            <a:ext uri="{FF2B5EF4-FFF2-40B4-BE49-F238E27FC236}">
              <a16:creationId xmlns:a16="http://schemas.microsoft.com/office/drawing/2014/main" id="{00000000-0008-0000-0800-0000E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8" name="Picture 7">
          <a:extLst>
            <a:ext uri="{FF2B5EF4-FFF2-40B4-BE49-F238E27FC236}">
              <a16:creationId xmlns:a16="http://schemas.microsoft.com/office/drawing/2014/main" id="{00000000-0008-0000-0800-0000E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69" name="Picture 8">
          <a:extLst>
            <a:ext uri="{FF2B5EF4-FFF2-40B4-BE49-F238E27FC236}">
              <a16:creationId xmlns:a16="http://schemas.microsoft.com/office/drawing/2014/main" id="{00000000-0008-0000-0800-0000E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0" name="Picture 9">
          <a:extLst>
            <a:ext uri="{FF2B5EF4-FFF2-40B4-BE49-F238E27FC236}">
              <a16:creationId xmlns:a16="http://schemas.microsoft.com/office/drawing/2014/main" id="{00000000-0008-0000-0800-0000E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1" name="Picture 10">
          <a:extLst>
            <a:ext uri="{FF2B5EF4-FFF2-40B4-BE49-F238E27FC236}">
              <a16:creationId xmlns:a16="http://schemas.microsoft.com/office/drawing/2014/main" id="{00000000-0008-0000-0800-0000E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2" name="Picture 11">
          <a:extLst>
            <a:ext uri="{FF2B5EF4-FFF2-40B4-BE49-F238E27FC236}">
              <a16:creationId xmlns:a16="http://schemas.microsoft.com/office/drawing/2014/main" id="{00000000-0008-0000-0800-0000E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3" name="Picture 12">
          <a:extLst>
            <a:ext uri="{FF2B5EF4-FFF2-40B4-BE49-F238E27FC236}">
              <a16:creationId xmlns:a16="http://schemas.microsoft.com/office/drawing/2014/main" id="{00000000-0008-0000-0800-0000E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4" name="Picture 13">
          <a:extLst>
            <a:ext uri="{FF2B5EF4-FFF2-40B4-BE49-F238E27FC236}">
              <a16:creationId xmlns:a16="http://schemas.microsoft.com/office/drawing/2014/main" id="{00000000-0008-0000-0800-0000E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5" name="Picture 1">
          <a:extLst>
            <a:ext uri="{FF2B5EF4-FFF2-40B4-BE49-F238E27FC236}">
              <a16:creationId xmlns:a16="http://schemas.microsoft.com/office/drawing/2014/main" id="{00000000-0008-0000-0800-0000E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6" name="Picture 2">
          <a:extLst>
            <a:ext uri="{FF2B5EF4-FFF2-40B4-BE49-F238E27FC236}">
              <a16:creationId xmlns:a16="http://schemas.microsoft.com/office/drawing/2014/main" id="{00000000-0008-0000-0800-0000F0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7" name="Picture 3">
          <a:extLst>
            <a:ext uri="{FF2B5EF4-FFF2-40B4-BE49-F238E27FC236}">
              <a16:creationId xmlns:a16="http://schemas.microsoft.com/office/drawing/2014/main" id="{00000000-0008-0000-0800-0000F1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8" name="Picture 4">
          <a:extLst>
            <a:ext uri="{FF2B5EF4-FFF2-40B4-BE49-F238E27FC236}">
              <a16:creationId xmlns:a16="http://schemas.microsoft.com/office/drawing/2014/main" id="{00000000-0008-0000-0800-0000F2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79" name="Picture 5">
          <a:extLst>
            <a:ext uri="{FF2B5EF4-FFF2-40B4-BE49-F238E27FC236}">
              <a16:creationId xmlns:a16="http://schemas.microsoft.com/office/drawing/2014/main" id="{00000000-0008-0000-0800-0000F3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0" name="Picture 6">
          <a:extLst>
            <a:ext uri="{FF2B5EF4-FFF2-40B4-BE49-F238E27FC236}">
              <a16:creationId xmlns:a16="http://schemas.microsoft.com/office/drawing/2014/main" id="{00000000-0008-0000-0800-0000F4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1" name="Picture 7">
          <a:extLst>
            <a:ext uri="{FF2B5EF4-FFF2-40B4-BE49-F238E27FC236}">
              <a16:creationId xmlns:a16="http://schemas.microsoft.com/office/drawing/2014/main" id="{00000000-0008-0000-0800-0000F5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2" name="Picture 8">
          <a:extLst>
            <a:ext uri="{FF2B5EF4-FFF2-40B4-BE49-F238E27FC236}">
              <a16:creationId xmlns:a16="http://schemas.microsoft.com/office/drawing/2014/main" id="{00000000-0008-0000-0800-0000F6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3" name="Picture 9">
          <a:extLst>
            <a:ext uri="{FF2B5EF4-FFF2-40B4-BE49-F238E27FC236}">
              <a16:creationId xmlns:a16="http://schemas.microsoft.com/office/drawing/2014/main" id="{00000000-0008-0000-0800-0000F7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4" name="Picture 10">
          <a:extLst>
            <a:ext uri="{FF2B5EF4-FFF2-40B4-BE49-F238E27FC236}">
              <a16:creationId xmlns:a16="http://schemas.microsoft.com/office/drawing/2014/main" id="{00000000-0008-0000-0800-0000F8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5" name="Picture 11">
          <a:extLst>
            <a:ext uri="{FF2B5EF4-FFF2-40B4-BE49-F238E27FC236}">
              <a16:creationId xmlns:a16="http://schemas.microsoft.com/office/drawing/2014/main" id="{00000000-0008-0000-0800-0000F9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6" name="Picture 12">
          <a:extLst>
            <a:ext uri="{FF2B5EF4-FFF2-40B4-BE49-F238E27FC236}">
              <a16:creationId xmlns:a16="http://schemas.microsoft.com/office/drawing/2014/main" id="{00000000-0008-0000-0800-0000FA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7" name="Picture 13">
          <a:extLst>
            <a:ext uri="{FF2B5EF4-FFF2-40B4-BE49-F238E27FC236}">
              <a16:creationId xmlns:a16="http://schemas.microsoft.com/office/drawing/2014/main" id="{00000000-0008-0000-0800-0000FB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8" name="Picture 14">
          <a:extLst>
            <a:ext uri="{FF2B5EF4-FFF2-40B4-BE49-F238E27FC236}">
              <a16:creationId xmlns:a16="http://schemas.microsoft.com/office/drawing/2014/main" id="{00000000-0008-0000-0800-0000FC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89" name="Picture 1">
          <a:extLst>
            <a:ext uri="{FF2B5EF4-FFF2-40B4-BE49-F238E27FC236}">
              <a16:creationId xmlns:a16="http://schemas.microsoft.com/office/drawing/2014/main" id="{00000000-0008-0000-0800-0000FD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90" name="Picture 2">
          <a:extLst>
            <a:ext uri="{FF2B5EF4-FFF2-40B4-BE49-F238E27FC236}">
              <a16:creationId xmlns:a16="http://schemas.microsoft.com/office/drawing/2014/main" id="{00000000-0008-0000-0800-0000FE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91" name="Picture 3">
          <a:extLst>
            <a:ext uri="{FF2B5EF4-FFF2-40B4-BE49-F238E27FC236}">
              <a16:creationId xmlns:a16="http://schemas.microsoft.com/office/drawing/2014/main" id="{00000000-0008-0000-0800-0000FF06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92" name="Picture 4">
          <a:extLst>
            <a:ext uri="{FF2B5EF4-FFF2-40B4-BE49-F238E27FC236}">
              <a16:creationId xmlns:a16="http://schemas.microsoft.com/office/drawing/2014/main" id="{00000000-0008-0000-0800-00000007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93" name="Picture 5">
          <a:extLst>
            <a:ext uri="{FF2B5EF4-FFF2-40B4-BE49-F238E27FC236}">
              <a16:creationId xmlns:a16="http://schemas.microsoft.com/office/drawing/2014/main" id="{00000000-0008-0000-0800-00000107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94" name="Picture 6">
          <a:extLst>
            <a:ext uri="{FF2B5EF4-FFF2-40B4-BE49-F238E27FC236}">
              <a16:creationId xmlns:a16="http://schemas.microsoft.com/office/drawing/2014/main" id="{00000000-0008-0000-0800-00000207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95" name="Picture 7">
          <a:extLst>
            <a:ext uri="{FF2B5EF4-FFF2-40B4-BE49-F238E27FC236}">
              <a16:creationId xmlns:a16="http://schemas.microsoft.com/office/drawing/2014/main" id="{00000000-0008-0000-0800-00000307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96" name="Picture 8">
          <a:extLst>
            <a:ext uri="{FF2B5EF4-FFF2-40B4-BE49-F238E27FC236}">
              <a16:creationId xmlns:a16="http://schemas.microsoft.com/office/drawing/2014/main" id="{00000000-0008-0000-0800-00000407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oneCellAnchor>
    <xdr:from>
      <xdr:col>8</xdr:col>
      <xdr:colOff>0</xdr:colOff>
      <xdr:row>12</xdr:row>
      <xdr:rowOff>0</xdr:rowOff>
    </xdr:from>
    <xdr:ext cx="85725" cy="85725"/>
    <xdr:pic>
      <xdr:nvPicPr>
        <xdr:cNvPr id="1797" name="Picture 9">
          <a:extLst>
            <a:ext uri="{FF2B5EF4-FFF2-40B4-BE49-F238E27FC236}">
              <a16:creationId xmlns:a16="http://schemas.microsoft.com/office/drawing/2014/main" id="{00000000-0008-0000-0800-00000507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2988" y="38587866"/>
          <a:ext cx="85725" cy="85725"/>
        </a:xfrm>
        <a:prstGeom prst="rect">
          <a:avLst/>
        </a:prstGeom>
        <a:noFill/>
        <a:ln w="9525">
          <a:miter lim="800000"/>
          <a:headEnd/>
          <a:tailEnd/>
        </a:ln>
      </xdr:spPr>
    </xdr:pic>
    <xdr:clientData/>
  </xdr:oneCellAnchor>
  <xdr:twoCellAnchor editAs="oneCell">
    <xdr:from>
      <xdr:col>1</xdr:col>
      <xdr:colOff>0</xdr:colOff>
      <xdr:row>12</xdr:row>
      <xdr:rowOff>0</xdr:rowOff>
    </xdr:from>
    <xdr:to>
      <xdr:col>1</xdr:col>
      <xdr:colOff>85725</xdr:colOff>
      <xdr:row>12</xdr:row>
      <xdr:rowOff>85725</xdr:rowOff>
    </xdr:to>
    <xdr:pic>
      <xdr:nvPicPr>
        <xdr:cNvPr id="2" name="Picture 1" descr="http://190.25.231.205:8084/Dane/jpivot/table/drill-position-other.gif">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69" name="Picture 1" descr="http://190.25.231.205:8084/Dane/jpivot/table/drill-position-other.gif">
          <a:extLst>
            <a:ext uri="{FF2B5EF4-FFF2-40B4-BE49-F238E27FC236}">
              <a16:creationId xmlns:a16="http://schemas.microsoft.com/office/drawing/2014/main" id="{00000000-0008-0000-0800-00004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oneCellAnchor>
    <xdr:from>
      <xdr:col>1</xdr:col>
      <xdr:colOff>0</xdr:colOff>
      <xdr:row>12</xdr:row>
      <xdr:rowOff>0</xdr:rowOff>
    </xdr:from>
    <xdr:ext cx="85725" cy="85725"/>
    <xdr:pic>
      <xdr:nvPicPr>
        <xdr:cNvPr id="70" name="Picture 1" descr="http://190.25.231.205:8084/Dane/jpivot/table/drill-position-other.gif">
          <a:extLst>
            <a:ext uri="{FF2B5EF4-FFF2-40B4-BE49-F238E27FC236}">
              <a16:creationId xmlns:a16="http://schemas.microsoft.com/office/drawing/2014/main" id="{00000000-0008-0000-0800-00004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oneCellAnchor>
  <xdr:twoCellAnchor editAs="oneCell">
    <xdr:from>
      <xdr:col>1</xdr:col>
      <xdr:colOff>0</xdr:colOff>
      <xdr:row>12</xdr:row>
      <xdr:rowOff>0</xdr:rowOff>
    </xdr:from>
    <xdr:to>
      <xdr:col>1</xdr:col>
      <xdr:colOff>85725</xdr:colOff>
      <xdr:row>12</xdr:row>
      <xdr:rowOff>85725</xdr:rowOff>
    </xdr:to>
    <xdr:pic>
      <xdr:nvPicPr>
        <xdr:cNvPr id="418" name="Picture 1" descr="http://190.25.231.205:8084/Dane/jpivot/table/drill-position-other.gif">
          <a:extLst>
            <a:ext uri="{FF2B5EF4-FFF2-40B4-BE49-F238E27FC236}">
              <a16:creationId xmlns:a16="http://schemas.microsoft.com/office/drawing/2014/main" id="{00000000-0008-0000-0800-0000A2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445" name="Picture 1" descr="http://190.25.231.205:8084/Dane/jpivot/table/drill-position-other.gif">
          <a:extLst>
            <a:ext uri="{FF2B5EF4-FFF2-40B4-BE49-F238E27FC236}">
              <a16:creationId xmlns:a16="http://schemas.microsoft.com/office/drawing/2014/main" id="{00000000-0008-0000-0800-0000BD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oneCellAnchor>
    <xdr:from>
      <xdr:col>1</xdr:col>
      <xdr:colOff>0</xdr:colOff>
      <xdr:row>12</xdr:row>
      <xdr:rowOff>0</xdr:rowOff>
    </xdr:from>
    <xdr:ext cx="85725" cy="85725"/>
    <xdr:pic>
      <xdr:nvPicPr>
        <xdr:cNvPr id="446" name="Picture 1" descr="http://190.25.231.205:8084/Dane/jpivot/table/drill-position-other.gif">
          <a:extLst>
            <a:ext uri="{FF2B5EF4-FFF2-40B4-BE49-F238E27FC236}">
              <a16:creationId xmlns:a16="http://schemas.microsoft.com/office/drawing/2014/main" id="{00000000-0008-0000-0800-0000B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oneCellAnchor>
  <xdr:twoCellAnchor editAs="oneCell">
    <xdr:from>
      <xdr:col>1</xdr:col>
      <xdr:colOff>0</xdr:colOff>
      <xdr:row>12</xdr:row>
      <xdr:rowOff>0</xdr:rowOff>
    </xdr:from>
    <xdr:to>
      <xdr:col>1</xdr:col>
      <xdr:colOff>85725</xdr:colOff>
      <xdr:row>12</xdr:row>
      <xdr:rowOff>85725</xdr:rowOff>
    </xdr:to>
    <xdr:pic>
      <xdr:nvPicPr>
        <xdr:cNvPr id="558" name="Picture 1" descr="http://190.25.231.205:8084/Dane/jpivot/table/drill-position-other.gif">
          <a:extLst>
            <a:ext uri="{FF2B5EF4-FFF2-40B4-BE49-F238E27FC236}">
              <a16:creationId xmlns:a16="http://schemas.microsoft.com/office/drawing/2014/main" id="{00000000-0008-0000-0800-00002E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624" name="Picture 1" descr="http://190.25.231.205:8084/Dane/jpivot/table/drill-position-other.gif">
          <a:extLst>
            <a:ext uri="{FF2B5EF4-FFF2-40B4-BE49-F238E27FC236}">
              <a16:creationId xmlns:a16="http://schemas.microsoft.com/office/drawing/2014/main" id="{00000000-0008-0000-0800-000070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oneCellAnchor>
    <xdr:from>
      <xdr:col>1</xdr:col>
      <xdr:colOff>0</xdr:colOff>
      <xdr:row>12</xdr:row>
      <xdr:rowOff>0</xdr:rowOff>
    </xdr:from>
    <xdr:ext cx="85725" cy="85725"/>
    <xdr:pic>
      <xdr:nvPicPr>
        <xdr:cNvPr id="625" name="Picture 1" descr="http://190.25.231.205:8084/Dane/jpivot/table/drill-position-other.gif">
          <a:extLst>
            <a:ext uri="{FF2B5EF4-FFF2-40B4-BE49-F238E27FC236}">
              <a16:creationId xmlns:a16="http://schemas.microsoft.com/office/drawing/2014/main" id="{00000000-0008-0000-0800-000071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oneCellAnchor>
  <xdr:twoCellAnchor editAs="oneCell">
    <xdr:from>
      <xdr:col>1</xdr:col>
      <xdr:colOff>0</xdr:colOff>
      <xdr:row>12</xdr:row>
      <xdr:rowOff>0</xdr:rowOff>
    </xdr:from>
    <xdr:to>
      <xdr:col>1</xdr:col>
      <xdr:colOff>85725</xdr:colOff>
      <xdr:row>12</xdr:row>
      <xdr:rowOff>85725</xdr:rowOff>
    </xdr:to>
    <xdr:pic>
      <xdr:nvPicPr>
        <xdr:cNvPr id="628" name="Picture 1" descr="http://190.25.231.205:8084/Dane/jpivot/table/drill-position-other.gif">
          <a:extLst>
            <a:ext uri="{FF2B5EF4-FFF2-40B4-BE49-F238E27FC236}">
              <a16:creationId xmlns:a16="http://schemas.microsoft.com/office/drawing/2014/main" id="{00000000-0008-0000-0800-000074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629" name="Picture 1" descr="http://190.25.231.205:8084/Dane/jpivot/table/drill-position-other.gif">
          <a:extLst>
            <a:ext uri="{FF2B5EF4-FFF2-40B4-BE49-F238E27FC236}">
              <a16:creationId xmlns:a16="http://schemas.microsoft.com/office/drawing/2014/main" id="{00000000-0008-0000-0800-000075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oneCellAnchor>
    <xdr:from>
      <xdr:col>1</xdr:col>
      <xdr:colOff>0</xdr:colOff>
      <xdr:row>12</xdr:row>
      <xdr:rowOff>0</xdr:rowOff>
    </xdr:from>
    <xdr:ext cx="85725" cy="85725"/>
    <xdr:pic>
      <xdr:nvPicPr>
        <xdr:cNvPr id="834" name="Picture 1" descr="http://190.25.231.205:8084/Dane/jpivot/table/drill-position-other.gif">
          <a:extLst>
            <a:ext uri="{FF2B5EF4-FFF2-40B4-BE49-F238E27FC236}">
              <a16:creationId xmlns:a16="http://schemas.microsoft.com/office/drawing/2014/main" id="{00000000-0008-0000-0800-00004203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oneCellAnchor>
  <xdr:twoCellAnchor editAs="oneCell">
    <xdr:from>
      <xdr:col>1</xdr:col>
      <xdr:colOff>0</xdr:colOff>
      <xdr:row>12</xdr:row>
      <xdr:rowOff>0</xdr:rowOff>
    </xdr:from>
    <xdr:to>
      <xdr:col>1</xdr:col>
      <xdr:colOff>85725</xdr:colOff>
      <xdr:row>12</xdr:row>
      <xdr:rowOff>85725</xdr:rowOff>
    </xdr:to>
    <xdr:pic>
      <xdr:nvPicPr>
        <xdr:cNvPr id="835" name="Picture 1" descr="http://190.25.231.205:8084/Dane/jpivot/table/drill-position-other.gif">
          <a:extLst>
            <a:ext uri="{FF2B5EF4-FFF2-40B4-BE49-F238E27FC236}">
              <a16:creationId xmlns:a16="http://schemas.microsoft.com/office/drawing/2014/main" id="{00000000-0008-0000-0800-00004303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836" name="Picture 1" descr="http://190.25.231.205:8084/Dane/jpivot/table/drill-position-other.gif">
          <a:extLst>
            <a:ext uri="{FF2B5EF4-FFF2-40B4-BE49-F238E27FC236}">
              <a16:creationId xmlns:a16="http://schemas.microsoft.com/office/drawing/2014/main" id="{00000000-0008-0000-0800-00004403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oneCellAnchor>
    <xdr:from>
      <xdr:col>1</xdr:col>
      <xdr:colOff>0</xdr:colOff>
      <xdr:row>12</xdr:row>
      <xdr:rowOff>0</xdr:rowOff>
    </xdr:from>
    <xdr:ext cx="85725" cy="85725"/>
    <xdr:pic>
      <xdr:nvPicPr>
        <xdr:cNvPr id="837" name="Picture 1" descr="http://190.25.231.205:8084/Dane/jpivot/table/drill-position-other.gif">
          <a:extLst>
            <a:ext uri="{FF2B5EF4-FFF2-40B4-BE49-F238E27FC236}">
              <a16:creationId xmlns:a16="http://schemas.microsoft.com/office/drawing/2014/main" id="{00000000-0008-0000-0800-00004503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oneCellAnchor>
  <xdr:twoCellAnchor editAs="oneCell">
    <xdr:from>
      <xdr:col>1</xdr:col>
      <xdr:colOff>0</xdr:colOff>
      <xdr:row>12</xdr:row>
      <xdr:rowOff>0</xdr:rowOff>
    </xdr:from>
    <xdr:to>
      <xdr:col>1</xdr:col>
      <xdr:colOff>85725</xdr:colOff>
      <xdr:row>12</xdr:row>
      <xdr:rowOff>85725</xdr:rowOff>
    </xdr:to>
    <xdr:pic>
      <xdr:nvPicPr>
        <xdr:cNvPr id="838" name="Picture 1" descr="http://190.25.231.205:8084/Dane/jpivot/table/drill-position-other.gif">
          <a:extLst>
            <a:ext uri="{FF2B5EF4-FFF2-40B4-BE49-F238E27FC236}">
              <a16:creationId xmlns:a16="http://schemas.microsoft.com/office/drawing/2014/main" id="{00000000-0008-0000-0800-00004603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twoCellAnchor editAs="oneCell">
    <xdr:from>
      <xdr:col>1</xdr:col>
      <xdr:colOff>0</xdr:colOff>
      <xdr:row>12</xdr:row>
      <xdr:rowOff>0</xdr:rowOff>
    </xdr:from>
    <xdr:to>
      <xdr:col>1</xdr:col>
      <xdr:colOff>85725</xdr:colOff>
      <xdr:row>12</xdr:row>
      <xdr:rowOff>85725</xdr:rowOff>
    </xdr:to>
    <xdr:pic>
      <xdr:nvPicPr>
        <xdr:cNvPr id="839" name="Picture 1" descr="http://190.25.231.205:8084/Dane/jpivot/table/drill-position-other.gif">
          <a:extLst>
            <a:ext uri="{FF2B5EF4-FFF2-40B4-BE49-F238E27FC236}">
              <a16:creationId xmlns:a16="http://schemas.microsoft.com/office/drawing/2014/main" id="{00000000-0008-0000-0800-00004703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twoCellAnchor>
  <xdr:oneCellAnchor>
    <xdr:from>
      <xdr:col>1</xdr:col>
      <xdr:colOff>0</xdr:colOff>
      <xdr:row>12</xdr:row>
      <xdr:rowOff>0</xdr:rowOff>
    </xdr:from>
    <xdr:ext cx="85725" cy="85725"/>
    <xdr:pic>
      <xdr:nvPicPr>
        <xdr:cNvPr id="840" name="Picture 1" descr="http://190.25.231.205:8084/Dane/jpivot/table/drill-position-other.gif">
          <a:extLst>
            <a:ext uri="{FF2B5EF4-FFF2-40B4-BE49-F238E27FC236}">
              <a16:creationId xmlns:a16="http://schemas.microsoft.com/office/drawing/2014/main" id="{00000000-0008-0000-0800-00004803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90800"/>
          <a:ext cx="85725" cy="85725"/>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twoCellAnchor>
    <xdr:from>
      <xdr:col>7</xdr:col>
      <xdr:colOff>0</xdr:colOff>
      <xdr:row>8</xdr:row>
      <xdr:rowOff>0</xdr:rowOff>
    </xdr:from>
    <xdr:to>
      <xdr:col>13</xdr:col>
      <xdr:colOff>263526</xdr:colOff>
      <xdr:row>10</xdr:row>
      <xdr:rowOff>52387</xdr:rowOff>
    </xdr:to>
    <xdr:sp macro="" textlink="">
      <xdr:nvSpPr>
        <xdr:cNvPr id="2" name="Rectángulo 1">
          <a:extLst>
            <a:ext uri="{FF2B5EF4-FFF2-40B4-BE49-F238E27FC236}">
              <a16:creationId xmlns:a16="http://schemas.microsoft.com/office/drawing/2014/main" id="{00000000-0008-0000-0A00-000002000000}"/>
            </a:ext>
          </a:extLst>
        </xdr:cNvPr>
        <xdr:cNvSpPr/>
      </xdr:nvSpPr>
      <xdr:spPr>
        <a:xfrm>
          <a:off x="5715000" y="1524000"/>
          <a:ext cx="4835526" cy="433387"/>
        </a:xfrm>
        <a:prstGeom prst="rect">
          <a:avLst/>
        </a:prstGeom>
        <a:solidFill>
          <a:srgbClr val="68BC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lvl="0"/>
          <a:r>
            <a:rPr lang="es-CO" sz="1600" b="0">
              <a:latin typeface="Gill Sans MT" panose="020B0502020104020203" pitchFamily="34" charset="0"/>
            </a:rPr>
            <a:t>Índice de Costos de la Construcción de Vivienda - ICCV</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5" Type="http://schemas.openxmlformats.org/officeDocument/2006/relationships/oleObject" Target="../embeddings/oleObject2.bin"/><Relationship Id="rId4" Type="http://schemas.openxmlformats.org/officeDocument/2006/relationships/image" Target="../media/image2.png"/></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0"/>
  <sheetViews>
    <sheetView showGridLines="0" topLeftCell="A27" zoomScale="95" zoomScaleNormal="95" workbookViewId="0">
      <selection activeCell="C37" sqref="C37"/>
    </sheetView>
  </sheetViews>
  <sheetFormatPr baseColWidth="10" defaultColWidth="0" defaultRowHeight="15" zeroHeight="1"/>
  <cols>
    <col min="1" max="1" width="4.42578125" style="46" customWidth="1"/>
    <col min="2" max="2" width="30.140625" style="46" customWidth="1"/>
    <col min="3" max="3" width="193.7109375" style="46" customWidth="1"/>
    <col min="4" max="4" width="11.42578125" style="46" customWidth="1"/>
    <col min="5" max="16384" width="11.42578125" style="46" hidden="1"/>
  </cols>
  <sheetData>
    <row r="1" spans="2:3" ht="6.75" customHeight="1"/>
    <row r="3" spans="2:3" ht="15" customHeight="1">
      <c r="B3" s="129" t="s">
        <v>55</v>
      </c>
      <c r="C3" s="129"/>
    </row>
    <row r="4" spans="2:3" ht="15" customHeight="1">
      <c r="B4" s="129" t="s">
        <v>56</v>
      </c>
      <c r="C4" s="129"/>
    </row>
    <row r="5" spans="2:3" ht="15" customHeight="1">
      <c r="B5" s="129" t="s">
        <v>57</v>
      </c>
      <c r="C5" s="129"/>
    </row>
    <row r="6" spans="2:3" ht="15.75">
      <c r="B6" s="47"/>
      <c r="C6" s="48"/>
    </row>
    <row r="7" spans="2:3" ht="15" customHeight="1">
      <c r="B7" s="129" t="s">
        <v>1</v>
      </c>
      <c r="C7" s="129"/>
    </row>
    <row r="8" spans="2:3" ht="15" customHeight="1">
      <c r="B8" s="130" t="s">
        <v>66</v>
      </c>
      <c r="C8" s="130"/>
    </row>
    <row r="9" spans="2:3" ht="15" customHeight="1">
      <c r="B9" s="129">
        <v>2022</v>
      </c>
      <c r="C9" s="129"/>
    </row>
    <row r="10" spans="2:3" ht="15.75" thickBot="1">
      <c r="B10" s="49"/>
      <c r="C10" s="49"/>
    </row>
    <row r="11" spans="2:3" ht="15.75" thickBot="1">
      <c r="B11" s="50" t="s">
        <v>3</v>
      </c>
      <c r="C11" s="51" t="s">
        <v>4</v>
      </c>
    </row>
    <row r="12" spans="2:3">
      <c r="B12" s="52" t="s">
        <v>5</v>
      </c>
      <c r="C12" s="53" t="s">
        <v>124</v>
      </c>
    </row>
    <row r="13" spans="2:3">
      <c r="B13" s="54" t="s">
        <v>6</v>
      </c>
      <c r="C13" s="53" t="s">
        <v>7</v>
      </c>
    </row>
    <row r="14" spans="2:3">
      <c r="B14" s="54" t="s">
        <v>8</v>
      </c>
      <c r="C14" s="53" t="s">
        <v>9</v>
      </c>
    </row>
    <row r="15" spans="2:3">
      <c r="B15" s="54" t="s">
        <v>10</v>
      </c>
      <c r="C15" s="53" t="s">
        <v>125</v>
      </c>
    </row>
    <row r="16" spans="2:3" ht="347.25" customHeight="1">
      <c r="B16" s="54" t="s">
        <v>11</v>
      </c>
      <c r="C16" s="55" t="s">
        <v>126</v>
      </c>
    </row>
    <row r="17" spans="2:3">
      <c r="B17" s="54" t="s">
        <v>12</v>
      </c>
      <c r="C17" s="56" t="s">
        <v>127</v>
      </c>
    </row>
    <row r="18" spans="2:3" ht="34.5" customHeight="1">
      <c r="B18" s="127" t="s">
        <v>13</v>
      </c>
      <c r="C18" s="131" t="s">
        <v>128</v>
      </c>
    </row>
    <row r="19" spans="2:3" ht="34.5" customHeight="1">
      <c r="B19" s="128"/>
      <c r="C19" s="132"/>
    </row>
    <row r="20" spans="2:3" ht="34.5" customHeight="1" thickBot="1">
      <c r="B20" s="128"/>
      <c r="C20" s="133"/>
    </row>
    <row r="21" spans="2:3" ht="84" customHeight="1" thickBot="1">
      <c r="B21" s="57" t="s">
        <v>129</v>
      </c>
      <c r="C21" s="58" t="s">
        <v>130</v>
      </c>
    </row>
    <row r="22" spans="2:3" ht="312.75" customHeight="1">
      <c r="B22" s="128" t="s">
        <v>14</v>
      </c>
      <c r="C22" s="134" t="s">
        <v>131</v>
      </c>
    </row>
    <row r="23" spans="2:3" ht="194.25" customHeight="1">
      <c r="B23" s="128"/>
      <c r="C23" s="135"/>
    </row>
    <row r="24" spans="2:3" ht="190.5" customHeight="1">
      <c r="B24" s="128"/>
      <c r="C24" s="135"/>
    </row>
    <row r="25" spans="2:3" ht="177.75" customHeight="1">
      <c r="B25" s="128"/>
      <c r="C25" s="135"/>
    </row>
    <row r="26" spans="2:3" ht="251.25" customHeight="1">
      <c r="B26" s="128"/>
      <c r="C26" s="136"/>
    </row>
    <row r="27" spans="2:3" ht="24" customHeight="1">
      <c r="B27" s="127" t="s">
        <v>16</v>
      </c>
      <c r="C27" s="137" t="s">
        <v>158</v>
      </c>
    </row>
    <row r="28" spans="2:3" ht="24" customHeight="1">
      <c r="B28" s="128"/>
      <c r="C28" s="138"/>
    </row>
    <row r="29" spans="2:3" ht="24" customHeight="1">
      <c r="B29" s="128"/>
      <c r="C29" s="138"/>
    </row>
    <row r="30" spans="2:3" ht="24" customHeight="1">
      <c r="B30" s="128"/>
      <c r="C30" s="138"/>
    </row>
    <row r="31" spans="2:3" ht="24" customHeight="1">
      <c r="B31" s="128"/>
      <c r="C31" s="138"/>
    </row>
    <row r="32" spans="2:3" ht="24" customHeight="1">
      <c r="B32" s="128"/>
      <c r="C32" s="138"/>
    </row>
    <row r="33" spans="2:3" ht="24" customHeight="1">
      <c r="B33" s="128"/>
      <c r="C33" s="138"/>
    </row>
    <row r="34" spans="2:3" ht="24" customHeight="1">
      <c r="B34" s="128"/>
      <c r="C34" s="139"/>
    </row>
    <row r="35" spans="2:3" ht="25.5">
      <c r="B35" s="54" t="s">
        <v>132</v>
      </c>
      <c r="C35" s="53" t="s">
        <v>133</v>
      </c>
    </row>
    <row r="36" spans="2:3">
      <c r="B36" s="54" t="s">
        <v>134</v>
      </c>
      <c r="C36" s="53" t="s">
        <v>135</v>
      </c>
    </row>
    <row r="37" spans="2:3" ht="140.25">
      <c r="B37" s="54" t="s">
        <v>136</v>
      </c>
      <c r="C37" s="53" t="s">
        <v>137</v>
      </c>
    </row>
    <row r="38" spans="2:3" ht="114.75">
      <c r="B38" s="54" t="s">
        <v>138</v>
      </c>
      <c r="C38" s="53" t="s">
        <v>140</v>
      </c>
    </row>
    <row r="39" spans="2:3" ht="51">
      <c r="B39" s="54" t="s">
        <v>139</v>
      </c>
      <c r="C39" s="53" t="s">
        <v>141</v>
      </c>
    </row>
    <row r="40" spans="2:3" ht="76.5">
      <c r="B40" s="54" t="s">
        <v>142</v>
      </c>
      <c r="C40" s="53" t="s">
        <v>159</v>
      </c>
    </row>
    <row r="41" spans="2:3">
      <c r="B41" s="54" t="s">
        <v>143</v>
      </c>
      <c r="C41" s="53" t="s">
        <v>144</v>
      </c>
    </row>
    <row r="42" spans="2:3">
      <c r="B42" s="54" t="s">
        <v>145</v>
      </c>
      <c r="C42" s="53" t="s">
        <v>54</v>
      </c>
    </row>
    <row r="43" spans="2:3" ht="76.5">
      <c r="B43" s="54" t="s">
        <v>122</v>
      </c>
      <c r="C43" s="53" t="s">
        <v>146</v>
      </c>
    </row>
    <row r="44" spans="2:3" ht="51">
      <c r="B44" s="54" t="s">
        <v>147</v>
      </c>
      <c r="C44" s="53" t="s">
        <v>160</v>
      </c>
    </row>
    <row r="45" spans="2:3">
      <c r="B45" s="54" t="s">
        <v>15</v>
      </c>
      <c r="C45" s="53" t="s">
        <v>148</v>
      </c>
    </row>
    <row r="46" spans="2:3"/>
    <row r="47" spans="2:3"/>
    <row r="48" spans="2:3"/>
    <row r="49"/>
    <row r="50"/>
    <row r="51"/>
    <row r="52"/>
    <row r="53"/>
    <row r="54"/>
    <row r="55"/>
    <row r="56"/>
    <row r="57"/>
    <row r="58"/>
    <row r="59"/>
    <row r="60"/>
  </sheetData>
  <mergeCells count="12">
    <mergeCell ref="B18:B20"/>
    <mergeCell ref="B22:B26"/>
    <mergeCell ref="B27:B34"/>
    <mergeCell ref="B3:C3"/>
    <mergeCell ref="B4:C4"/>
    <mergeCell ref="B5:C5"/>
    <mergeCell ref="B7:C7"/>
    <mergeCell ref="B8:C8"/>
    <mergeCell ref="B9:C9"/>
    <mergeCell ref="C18:C20"/>
    <mergeCell ref="C22:C26"/>
    <mergeCell ref="C27:C3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P17"/>
  <sheetViews>
    <sheetView showGridLines="0" topLeftCell="CJ1" workbookViewId="0">
      <selection activeCell="CM13" sqref="CM13:CM15"/>
    </sheetView>
  </sheetViews>
  <sheetFormatPr baseColWidth="10" defaultColWidth="11.42578125" defaultRowHeight="15"/>
  <cols>
    <col min="1" max="1" width="21" style="28" bestFit="1" customWidth="1"/>
    <col min="2" max="2" width="17.85546875" style="28" bestFit="1" customWidth="1"/>
    <col min="3" max="3" width="15.42578125" style="28" hidden="1" customWidth="1"/>
    <col min="4" max="4" width="18.85546875" style="28" hidden="1" customWidth="1"/>
    <col min="5" max="5" width="22.28515625" style="28" hidden="1" customWidth="1"/>
    <col min="6" max="6" width="22.85546875" style="28" hidden="1" customWidth="1"/>
    <col min="7" max="7" width="15.42578125" style="28" bestFit="1" customWidth="1"/>
    <col min="8" max="8" width="18.85546875" style="28" bestFit="1" customWidth="1"/>
    <col min="9" max="9" width="22.28515625" style="28" bestFit="1" customWidth="1"/>
    <col min="10" max="10" width="22.85546875" style="28" bestFit="1" customWidth="1"/>
    <col min="11" max="11" width="15.42578125" style="28" bestFit="1" customWidth="1"/>
    <col min="12" max="12" width="18.85546875" style="28" bestFit="1" customWidth="1"/>
    <col min="13" max="13" width="22.28515625" style="28" bestFit="1" customWidth="1"/>
    <col min="14" max="14" width="22.85546875" style="28" bestFit="1" customWidth="1"/>
    <col min="15" max="15" width="15.42578125" style="28" bestFit="1" customWidth="1"/>
    <col min="16" max="16" width="18.85546875" style="28" bestFit="1" customWidth="1"/>
    <col min="17" max="17" width="22.28515625" style="28" bestFit="1" customWidth="1"/>
    <col min="18" max="18" width="22.85546875" style="28" bestFit="1" customWidth="1"/>
    <col min="19" max="19" width="15.42578125" style="28" bestFit="1" customWidth="1"/>
    <col min="20" max="20" width="18.85546875" style="28" bestFit="1" customWidth="1"/>
    <col min="21" max="21" width="22.28515625" style="28" bestFit="1" customWidth="1"/>
    <col min="22" max="22" width="22.85546875" style="28" bestFit="1" customWidth="1"/>
    <col min="23" max="23" width="15.42578125" style="28" bestFit="1" customWidth="1"/>
    <col min="24" max="24" width="18.85546875" style="28" bestFit="1" customWidth="1"/>
    <col min="25" max="25" width="22.28515625" style="28" bestFit="1" customWidth="1"/>
    <col min="26" max="26" width="22.85546875" style="28" bestFit="1" customWidth="1"/>
    <col min="27" max="27" width="15.42578125" style="28" bestFit="1" customWidth="1"/>
    <col min="28" max="28" width="18.85546875" style="28" bestFit="1" customWidth="1"/>
    <col min="29" max="29" width="22.28515625" style="28" bestFit="1" customWidth="1"/>
    <col min="30" max="30" width="22.85546875" style="28" bestFit="1" customWidth="1"/>
    <col min="31" max="31" width="15.42578125" style="28" bestFit="1" customWidth="1"/>
    <col min="32" max="32" width="18.85546875" style="28" bestFit="1" customWidth="1"/>
    <col min="33" max="33" width="22.28515625" style="28" bestFit="1" customWidth="1"/>
    <col min="34" max="34" width="22.85546875" style="28" bestFit="1" customWidth="1"/>
    <col min="35" max="35" width="15.42578125" style="28" bestFit="1" customWidth="1"/>
    <col min="36" max="36" width="18.85546875" style="28" bestFit="1" customWidth="1"/>
    <col min="37" max="37" width="22.28515625" style="28" bestFit="1" customWidth="1"/>
    <col min="38" max="38" width="22.85546875" style="28" bestFit="1" customWidth="1"/>
    <col min="39" max="39" width="15.42578125" style="28" bestFit="1" customWidth="1"/>
    <col min="40" max="40" width="18.85546875" style="28" bestFit="1" customWidth="1"/>
    <col min="41" max="41" width="22.28515625" style="28" bestFit="1" customWidth="1"/>
    <col min="42" max="42" width="22.85546875" style="28" bestFit="1" customWidth="1"/>
    <col min="43" max="43" width="15.42578125" style="28" bestFit="1" customWidth="1"/>
    <col min="44" max="44" width="18.85546875" style="28" bestFit="1" customWidth="1"/>
    <col min="45" max="45" width="22.28515625" style="28" bestFit="1" customWidth="1"/>
    <col min="46" max="46" width="22.85546875" style="28" bestFit="1" customWidth="1"/>
    <col min="47" max="47" width="15.42578125" style="28" bestFit="1" customWidth="1"/>
    <col min="48" max="48" width="18.85546875" style="28" bestFit="1" customWidth="1"/>
    <col min="49" max="49" width="22.28515625" style="28" bestFit="1" customWidth="1"/>
    <col min="50" max="50" width="22.85546875" style="28" bestFit="1" customWidth="1"/>
    <col min="51" max="51" width="15.42578125" style="28" bestFit="1" customWidth="1"/>
    <col min="52" max="52" width="18.85546875" style="28" bestFit="1" customWidth="1"/>
    <col min="53" max="53" width="22.28515625" style="28" bestFit="1" customWidth="1"/>
    <col min="54" max="54" width="22.85546875" style="28" bestFit="1" customWidth="1"/>
    <col min="55" max="55" width="15.42578125" style="28" bestFit="1" customWidth="1"/>
    <col min="56" max="56" width="18.85546875" style="28" bestFit="1" customWidth="1"/>
    <col min="57" max="57" width="22.28515625" style="28" bestFit="1" customWidth="1"/>
    <col min="58" max="58" width="22.85546875" style="28" bestFit="1" customWidth="1"/>
    <col min="59" max="59" width="15.42578125" style="28" bestFit="1" customWidth="1"/>
    <col min="60" max="60" width="18.85546875" style="28" bestFit="1" customWidth="1"/>
    <col min="61" max="61" width="22.28515625" style="28" bestFit="1" customWidth="1"/>
    <col min="62" max="62" width="22.85546875" style="28" bestFit="1" customWidth="1"/>
    <col min="63" max="63" width="15.42578125" style="28" bestFit="1" customWidth="1"/>
    <col min="64" max="64" width="18.85546875" style="28" bestFit="1" customWidth="1"/>
    <col min="65" max="65" width="22.28515625" style="28" bestFit="1" customWidth="1"/>
    <col min="66" max="66" width="22.85546875" style="28" bestFit="1" customWidth="1"/>
    <col min="67" max="67" width="15.42578125" style="28" bestFit="1" customWidth="1"/>
    <col min="68" max="68" width="18.85546875" style="28" bestFit="1" customWidth="1"/>
    <col min="69" max="69" width="22.28515625" style="28" bestFit="1" customWidth="1"/>
    <col min="70" max="70" width="22.85546875" style="28" bestFit="1" customWidth="1"/>
    <col min="71" max="71" width="15.42578125" style="28" bestFit="1" customWidth="1"/>
    <col min="72" max="72" width="18.85546875" style="28" bestFit="1" customWidth="1"/>
    <col min="73" max="73" width="22.28515625" style="28" bestFit="1" customWidth="1"/>
    <col min="74" max="74" width="22.85546875" style="28" bestFit="1" customWidth="1"/>
    <col min="75" max="75" width="15.42578125" style="28" bestFit="1" customWidth="1"/>
    <col min="76" max="76" width="18.85546875" style="28" bestFit="1" customWidth="1"/>
    <col min="77" max="77" width="22.28515625" style="28" bestFit="1" customWidth="1"/>
    <col min="78" max="78" width="22.85546875" style="28" bestFit="1" customWidth="1"/>
    <col min="79" max="79" width="15.42578125" style="28" bestFit="1" customWidth="1"/>
    <col min="80" max="80" width="18.85546875" style="28" bestFit="1" customWidth="1"/>
    <col min="81" max="81" width="22.28515625" style="28" bestFit="1" customWidth="1"/>
    <col min="82" max="82" width="22.85546875" style="28" bestFit="1" customWidth="1"/>
    <col min="83" max="83" width="15.42578125" style="28" bestFit="1" customWidth="1"/>
    <col min="84" max="84" width="18.85546875" style="28" bestFit="1" customWidth="1"/>
    <col min="85" max="85" width="22.28515625" style="28" bestFit="1" customWidth="1"/>
    <col min="86" max="86" width="22.85546875" style="28" bestFit="1" customWidth="1"/>
    <col min="87" max="87" width="15.42578125" style="28" bestFit="1" customWidth="1"/>
    <col min="88" max="88" width="18.85546875" style="28" bestFit="1" customWidth="1"/>
    <col min="89" max="89" width="22.28515625" style="28" bestFit="1" customWidth="1"/>
    <col min="90" max="90" width="22.85546875" style="28" bestFit="1" customWidth="1"/>
    <col min="91" max="91" width="15.42578125" style="28" bestFit="1" customWidth="1"/>
    <col min="92" max="92" width="18.85546875" style="28" bestFit="1" customWidth="1"/>
    <col min="93" max="93" width="22.28515625" style="28" bestFit="1" customWidth="1"/>
    <col min="94" max="94" width="22.85546875" style="28" bestFit="1" customWidth="1"/>
    <col min="95" max="16384" width="11.42578125" style="28"/>
  </cols>
  <sheetData>
    <row r="1" spans="1:94">
      <c r="A1" s="163"/>
      <c r="B1" s="164"/>
      <c r="C1" s="154" t="s">
        <v>92</v>
      </c>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5"/>
      <c r="CA1" s="155"/>
      <c r="CB1" s="155"/>
      <c r="CC1" s="155"/>
      <c r="CD1" s="155"/>
      <c r="CE1" s="155"/>
      <c r="CF1" s="155"/>
      <c r="CG1" s="155"/>
      <c r="CH1" s="155"/>
      <c r="CI1" s="155"/>
      <c r="CJ1" s="155"/>
      <c r="CK1" s="155"/>
      <c r="CL1" s="155"/>
      <c r="CM1" s="155"/>
      <c r="CN1" s="155"/>
      <c r="CO1" s="155"/>
      <c r="CP1" s="156"/>
    </row>
    <row r="2" spans="1:94">
      <c r="A2" s="165"/>
      <c r="B2" s="166"/>
      <c r="C2" s="157" t="s">
        <v>93</v>
      </c>
      <c r="D2" s="158"/>
      <c r="E2" s="158"/>
      <c r="F2" s="159"/>
      <c r="G2" s="157" t="s">
        <v>31</v>
      </c>
      <c r="H2" s="158"/>
      <c r="I2" s="158"/>
      <c r="J2" s="159"/>
      <c r="K2" s="157" t="s">
        <v>104</v>
      </c>
      <c r="L2" s="158"/>
      <c r="M2" s="158"/>
      <c r="N2" s="159"/>
      <c r="O2" s="157" t="s">
        <v>35</v>
      </c>
      <c r="P2" s="158"/>
      <c r="Q2" s="158"/>
      <c r="R2" s="159"/>
      <c r="S2" s="157" t="s">
        <v>105</v>
      </c>
      <c r="T2" s="158"/>
      <c r="U2" s="158"/>
      <c r="V2" s="159"/>
      <c r="W2" s="157" t="s">
        <v>106</v>
      </c>
      <c r="X2" s="158"/>
      <c r="Y2" s="158"/>
      <c r="Z2" s="159"/>
      <c r="AA2" s="157" t="s">
        <v>107</v>
      </c>
      <c r="AB2" s="158"/>
      <c r="AC2" s="158"/>
      <c r="AD2" s="159"/>
      <c r="AE2" s="157" t="s">
        <v>108</v>
      </c>
      <c r="AF2" s="158"/>
      <c r="AG2" s="158"/>
      <c r="AH2" s="159"/>
      <c r="AI2" s="157" t="s">
        <v>109</v>
      </c>
      <c r="AJ2" s="158"/>
      <c r="AK2" s="158"/>
      <c r="AL2" s="159"/>
      <c r="AM2" s="157" t="s">
        <v>110</v>
      </c>
      <c r="AN2" s="158"/>
      <c r="AO2" s="158"/>
      <c r="AP2" s="159"/>
      <c r="AQ2" s="157" t="s">
        <v>111</v>
      </c>
      <c r="AR2" s="158"/>
      <c r="AS2" s="158"/>
      <c r="AT2" s="159"/>
      <c r="AU2" s="157" t="s">
        <v>112</v>
      </c>
      <c r="AV2" s="158"/>
      <c r="AW2" s="158"/>
      <c r="AX2" s="159"/>
      <c r="AY2" s="157" t="s">
        <v>113</v>
      </c>
      <c r="AZ2" s="158"/>
      <c r="BA2" s="158"/>
      <c r="BB2" s="159"/>
      <c r="BC2" s="157" t="s">
        <v>114</v>
      </c>
      <c r="BD2" s="158"/>
      <c r="BE2" s="158"/>
      <c r="BF2" s="159"/>
      <c r="BG2" s="157" t="s">
        <v>36</v>
      </c>
      <c r="BH2" s="158"/>
      <c r="BI2" s="158"/>
      <c r="BJ2" s="159"/>
      <c r="BK2" s="157" t="s">
        <v>37</v>
      </c>
      <c r="BL2" s="158"/>
      <c r="BM2" s="158"/>
      <c r="BN2" s="159"/>
      <c r="BO2" s="157" t="s">
        <v>94</v>
      </c>
      <c r="BP2" s="158"/>
      <c r="BQ2" s="158"/>
      <c r="BR2" s="159"/>
      <c r="BS2" s="157" t="s">
        <v>38</v>
      </c>
      <c r="BT2" s="158"/>
      <c r="BU2" s="158"/>
      <c r="BV2" s="159"/>
      <c r="BW2" s="157" t="s">
        <v>39</v>
      </c>
      <c r="BX2" s="158"/>
      <c r="BY2" s="158"/>
      <c r="BZ2" s="159"/>
      <c r="CA2" s="157" t="s">
        <v>40</v>
      </c>
      <c r="CB2" s="158"/>
      <c r="CC2" s="158"/>
      <c r="CD2" s="159"/>
      <c r="CE2" s="157" t="s">
        <v>95</v>
      </c>
      <c r="CF2" s="158"/>
      <c r="CG2" s="158"/>
      <c r="CH2" s="159"/>
      <c r="CI2" s="157" t="s">
        <v>115</v>
      </c>
      <c r="CJ2" s="158"/>
      <c r="CK2" s="158"/>
      <c r="CL2" s="159"/>
      <c r="CM2" s="157" t="s">
        <v>41</v>
      </c>
      <c r="CN2" s="158"/>
      <c r="CO2" s="158"/>
      <c r="CP2" s="159"/>
    </row>
    <row r="3" spans="1:94">
      <c r="A3" s="167"/>
      <c r="B3" s="168"/>
      <c r="C3" s="154" t="s">
        <v>96</v>
      </c>
      <c r="D3" s="155"/>
      <c r="E3" s="155"/>
      <c r="F3" s="156"/>
      <c r="G3" s="154" t="s">
        <v>96</v>
      </c>
      <c r="H3" s="155"/>
      <c r="I3" s="155"/>
      <c r="J3" s="156"/>
      <c r="K3" s="154" t="s">
        <v>96</v>
      </c>
      <c r="L3" s="155"/>
      <c r="M3" s="155"/>
      <c r="N3" s="156"/>
      <c r="O3" s="154" t="s">
        <v>96</v>
      </c>
      <c r="P3" s="155"/>
      <c r="Q3" s="155"/>
      <c r="R3" s="156"/>
      <c r="S3" s="154" t="s">
        <v>96</v>
      </c>
      <c r="T3" s="155"/>
      <c r="U3" s="155"/>
      <c r="V3" s="156"/>
      <c r="W3" s="154" t="s">
        <v>96</v>
      </c>
      <c r="X3" s="155"/>
      <c r="Y3" s="155"/>
      <c r="Z3" s="156"/>
      <c r="AA3" s="154" t="s">
        <v>96</v>
      </c>
      <c r="AB3" s="155"/>
      <c r="AC3" s="155"/>
      <c r="AD3" s="156"/>
      <c r="AE3" s="154" t="s">
        <v>96</v>
      </c>
      <c r="AF3" s="155"/>
      <c r="AG3" s="155"/>
      <c r="AH3" s="156"/>
      <c r="AI3" s="154" t="s">
        <v>96</v>
      </c>
      <c r="AJ3" s="155"/>
      <c r="AK3" s="155"/>
      <c r="AL3" s="156"/>
      <c r="AM3" s="154" t="s">
        <v>96</v>
      </c>
      <c r="AN3" s="155"/>
      <c r="AO3" s="155"/>
      <c r="AP3" s="156"/>
      <c r="AQ3" s="154" t="s">
        <v>96</v>
      </c>
      <c r="AR3" s="155"/>
      <c r="AS3" s="155"/>
      <c r="AT3" s="156"/>
      <c r="AU3" s="154" t="s">
        <v>96</v>
      </c>
      <c r="AV3" s="155"/>
      <c r="AW3" s="155"/>
      <c r="AX3" s="156"/>
      <c r="AY3" s="154" t="s">
        <v>96</v>
      </c>
      <c r="AZ3" s="155"/>
      <c r="BA3" s="155"/>
      <c r="BB3" s="156"/>
      <c r="BC3" s="154" t="s">
        <v>96</v>
      </c>
      <c r="BD3" s="155"/>
      <c r="BE3" s="155"/>
      <c r="BF3" s="156"/>
      <c r="BG3" s="154" t="s">
        <v>96</v>
      </c>
      <c r="BH3" s="155"/>
      <c r="BI3" s="155"/>
      <c r="BJ3" s="156"/>
      <c r="BK3" s="154" t="s">
        <v>96</v>
      </c>
      <c r="BL3" s="155"/>
      <c r="BM3" s="155"/>
      <c r="BN3" s="156"/>
      <c r="BO3" s="154" t="s">
        <v>96</v>
      </c>
      <c r="BP3" s="155"/>
      <c r="BQ3" s="155"/>
      <c r="BR3" s="156"/>
      <c r="BS3" s="154" t="s">
        <v>96</v>
      </c>
      <c r="BT3" s="155"/>
      <c r="BU3" s="155"/>
      <c r="BV3" s="156"/>
      <c r="BW3" s="154" t="s">
        <v>96</v>
      </c>
      <c r="BX3" s="155"/>
      <c r="BY3" s="155"/>
      <c r="BZ3" s="156"/>
      <c r="CA3" s="154" t="s">
        <v>96</v>
      </c>
      <c r="CB3" s="155"/>
      <c r="CC3" s="155"/>
      <c r="CD3" s="156"/>
      <c r="CE3" s="154" t="s">
        <v>96</v>
      </c>
      <c r="CF3" s="155"/>
      <c r="CG3" s="155"/>
      <c r="CH3" s="156"/>
      <c r="CI3" s="154" t="s">
        <v>96</v>
      </c>
      <c r="CJ3" s="155"/>
      <c r="CK3" s="155"/>
      <c r="CL3" s="156"/>
      <c r="CM3" s="154" t="s">
        <v>96</v>
      </c>
      <c r="CN3" s="155"/>
      <c r="CO3" s="155"/>
      <c r="CP3" s="156"/>
    </row>
    <row r="4" spans="1:94">
      <c r="A4" s="30" t="s">
        <v>2</v>
      </c>
      <c r="B4" s="30" t="s">
        <v>97</v>
      </c>
      <c r="C4" s="30" t="s">
        <v>98</v>
      </c>
      <c r="D4" s="30" t="s">
        <v>99</v>
      </c>
      <c r="E4" s="30" t="s">
        <v>100</v>
      </c>
      <c r="F4" s="30" t="s">
        <v>101</v>
      </c>
      <c r="G4" s="30" t="s">
        <v>98</v>
      </c>
      <c r="H4" s="30" t="s">
        <v>99</v>
      </c>
      <c r="I4" s="30" t="s">
        <v>100</v>
      </c>
      <c r="J4" s="30" t="s">
        <v>101</v>
      </c>
      <c r="K4" s="30" t="s">
        <v>98</v>
      </c>
      <c r="L4" s="30" t="s">
        <v>99</v>
      </c>
      <c r="M4" s="30" t="s">
        <v>100</v>
      </c>
      <c r="N4" s="30" t="s">
        <v>101</v>
      </c>
      <c r="O4" s="30" t="s">
        <v>98</v>
      </c>
      <c r="P4" s="30" t="s">
        <v>99</v>
      </c>
      <c r="Q4" s="30" t="s">
        <v>100</v>
      </c>
      <c r="R4" s="30" t="s">
        <v>101</v>
      </c>
      <c r="S4" s="30" t="s">
        <v>98</v>
      </c>
      <c r="T4" s="30" t="s">
        <v>99</v>
      </c>
      <c r="U4" s="30" t="s">
        <v>100</v>
      </c>
      <c r="V4" s="30" t="s">
        <v>101</v>
      </c>
      <c r="W4" s="30" t="s">
        <v>98</v>
      </c>
      <c r="X4" s="30" t="s">
        <v>99</v>
      </c>
      <c r="Y4" s="30" t="s">
        <v>100</v>
      </c>
      <c r="Z4" s="30" t="s">
        <v>101</v>
      </c>
      <c r="AA4" s="30" t="s">
        <v>98</v>
      </c>
      <c r="AB4" s="30" t="s">
        <v>99</v>
      </c>
      <c r="AC4" s="30" t="s">
        <v>100</v>
      </c>
      <c r="AD4" s="30" t="s">
        <v>101</v>
      </c>
      <c r="AE4" s="30" t="s">
        <v>98</v>
      </c>
      <c r="AF4" s="30" t="s">
        <v>99</v>
      </c>
      <c r="AG4" s="30" t="s">
        <v>100</v>
      </c>
      <c r="AH4" s="30" t="s">
        <v>101</v>
      </c>
      <c r="AI4" s="30" t="s">
        <v>98</v>
      </c>
      <c r="AJ4" s="30" t="s">
        <v>99</v>
      </c>
      <c r="AK4" s="30" t="s">
        <v>100</v>
      </c>
      <c r="AL4" s="30" t="s">
        <v>101</v>
      </c>
      <c r="AM4" s="30" t="s">
        <v>98</v>
      </c>
      <c r="AN4" s="30" t="s">
        <v>99</v>
      </c>
      <c r="AO4" s="30" t="s">
        <v>100</v>
      </c>
      <c r="AP4" s="30" t="s">
        <v>101</v>
      </c>
      <c r="AQ4" s="30" t="s">
        <v>98</v>
      </c>
      <c r="AR4" s="30" t="s">
        <v>99</v>
      </c>
      <c r="AS4" s="30" t="s">
        <v>100</v>
      </c>
      <c r="AT4" s="30" t="s">
        <v>101</v>
      </c>
      <c r="AU4" s="30" t="s">
        <v>98</v>
      </c>
      <c r="AV4" s="30" t="s">
        <v>99</v>
      </c>
      <c r="AW4" s="30" t="s">
        <v>100</v>
      </c>
      <c r="AX4" s="30" t="s">
        <v>101</v>
      </c>
      <c r="AY4" s="30" t="s">
        <v>98</v>
      </c>
      <c r="AZ4" s="30" t="s">
        <v>99</v>
      </c>
      <c r="BA4" s="30" t="s">
        <v>100</v>
      </c>
      <c r="BB4" s="30" t="s">
        <v>101</v>
      </c>
      <c r="BC4" s="30" t="s">
        <v>98</v>
      </c>
      <c r="BD4" s="30" t="s">
        <v>99</v>
      </c>
      <c r="BE4" s="30" t="s">
        <v>100</v>
      </c>
      <c r="BF4" s="30" t="s">
        <v>101</v>
      </c>
      <c r="BG4" s="30" t="s">
        <v>98</v>
      </c>
      <c r="BH4" s="30" t="s">
        <v>99</v>
      </c>
      <c r="BI4" s="30" t="s">
        <v>100</v>
      </c>
      <c r="BJ4" s="30" t="s">
        <v>101</v>
      </c>
      <c r="BK4" s="30" t="s">
        <v>98</v>
      </c>
      <c r="BL4" s="30" t="s">
        <v>99</v>
      </c>
      <c r="BM4" s="30" t="s">
        <v>100</v>
      </c>
      <c r="BN4" s="30" t="s">
        <v>101</v>
      </c>
      <c r="BO4" s="30" t="s">
        <v>98</v>
      </c>
      <c r="BP4" s="30" t="s">
        <v>99</v>
      </c>
      <c r="BQ4" s="30" t="s">
        <v>100</v>
      </c>
      <c r="BR4" s="30" t="s">
        <v>101</v>
      </c>
      <c r="BS4" s="30" t="s">
        <v>98</v>
      </c>
      <c r="BT4" s="30" t="s">
        <v>99</v>
      </c>
      <c r="BU4" s="30" t="s">
        <v>100</v>
      </c>
      <c r="BV4" s="30" t="s">
        <v>101</v>
      </c>
      <c r="BW4" s="30" t="s">
        <v>98</v>
      </c>
      <c r="BX4" s="30" t="s">
        <v>99</v>
      </c>
      <c r="BY4" s="30" t="s">
        <v>100</v>
      </c>
      <c r="BZ4" s="30" t="s">
        <v>101</v>
      </c>
      <c r="CA4" s="30" t="s">
        <v>98</v>
      </c>
      <c r="CB4" s="30" t="s">
        <v>99</v>
      </c>
      <c r="CC4" s="30" t="s">
        <v>100</v>
      </c>
      <c r="CD4" s="30" t="s">
        <v>101</v>
      </c>
      <c r="CE4" s="30" t="s">
        <v>98</v>
      </c>
      <c r="CF4" s="30" t="s">
        <v>99</v>
      </c>
      <c r="CG4" s="30" t="s">
        <v>100</v>
      </c>
      <c r="CH4" s="30" t="s">
        <v>101</v>
      </c>
      <c r="CI4" s="30" t="s">
        <v>98</v>
      </c>
      <c r="CJ4" s="30" t="s">
        <v>99</v>
      </c>
      <c r="CK4" s="30" t="s">
        <v>100</v>
      </c>
      <c r="CL4" s="30" t="s">
        <v>101</v>
      </c>
      <c r="CM4" s="30" t="s">
        <v>98</v>
      </c>
      <c r="CN4" s="30" t="s">
        <v>99</v>
      </c>
      <c r="CO4" s="30" t="s">
        <v>100</v>
      </c>
      <c r="CP4" s="30" t="s">
        <v>101</v>
      </c>
    </row>
    <row r="5" spans="1:94">
      <c r="A5" s="160" t="s">
        <v>102</v>
      </c>
      <c r="B5" s="33" t="s">
        <v>103</v>
      </c>
      <c r="C5" s="31">
        <v>225.49305050999999</v>
      </c>
      <c r="D5" s="31">
        <v>-0.18180584999999999</v>
      </c>
      <c r="E5" s="31">
        <v>2.6918779399999999</v>
      </c>
      <c r="F5" s="31">
        <v>2.89277921</v>
      </c>
      <c r="G5" s="31">
        <v>218.49345535</v>
      </c>
      <c r="H5" s="31">
        <v>-0.33798247999999997</v>
      </c>
      <c r="I5" s="31">
        <v>2.2595405899999998</v>
      </c>
      <c r="J5" s="31">
        <v>2.52371291</v>
      </c>
      <c r="K5" s="31">
        <v>217.82376153999999</v>
      </c>
      <c r="L5" s="31">
        <v>-0.45581907999999999</v>
      </c>
      <c r="M5" s="31">
        <v>-0.32944851000000003</v>
      </c>
      <c r="N5" s="31">
        <v>-0.69672999999999996</v>
      </c>
      <c r="O5" s="31">
        <v>190.51209789999999</v>
      </c>
      <c r="P5" s="31">
        <v>-0.46125070000000001</v>
      </c>
      <c r="Q5" s="31">
        <v>3.97104619</v>
      </c>
      <c r="R5" s="31">
        <v>5.1416951400000004</v>
      </c>
      <c r="S5" s="31">
        <v>205.66209130999999</v>
      </c>
      <c r="T5" s="31">
        <v>-0.10927439</v>
      </c>
      <c r="U5" s="31">
        <v>5.0204402200000002</v>
      </c>
      <c r="V5" s="31">
        <v>5.4722022900000002</v>
      </c>
      <c r="W5" s="31">
        <v>219.73874975000001</v>
      </c>
      <c r="X5" s="31">
        <v>6.8784739999999997E-2</v>
      </c>
      <c r="Y5" s="31">
        <v>4.7742891299999997</v>
      </c>
      <c r="Z5" s="31">
        <v>5.8148505799999999</v>
      </c>
      <c r="AA5" s="31">
        <v>253.04841819999999</v>
      </c>
      <c r="AB5" s="31">
        <v>-0.95579868999999995</v>
      </c>
      <c r="AC5" s="31">
        <v>1.6711197099999999</v>
      </c>
      <c r="AD5" s="31">
        <v>2.2129634</v>
      </c>
      <c r="AE5" s="31">
        <v>205.09533474</v>
      </c>
      <c r="AF5" s="31">
        <v>0.43996449999999998</v>
      </c>
      <c r="AG5" s="31">
        <v>7.0656556799999999</v>
      </c>
      <c r="AH5" s="31">
        <v>8.6306804699999997</v>
      </c>
      <c r="AI5" s="31">
        <v>169.59467394000001</v>
      </c>
      <c r="AJ5" s="31">
        <v>-4.8922279999999999E-2</v>
      </c>
      <c r="AK5" s="31">
        <v>0.81067708000000005</v>
      </c>
      <c r="AL5" s="31">
        <v>2.3923247500000002</v>
      </c>
      <c r="AM5" s="31">
        <v>167.75469613999999</v>
      </c>
      <c r="AN5" s="31">
        <v>0.81903846999999996</v>
      </c>
      <c r="AO5" s="31">
        <v>6.57750301</v>
      </c>
      <c r="AP5" s="31">
        <v>4.41725411</v>
      </c>
      <c r="AQ5" s="31">
        <v>244.08183030000001</v>
      </c>
      <c r="AR5" s="31">
        <v>-1.2395399999999999E-3</v>
      </c>
      <c r="AS5" s="31">
        <v>7.7004387999999997</v>
      </c>
      <c r="AT5" s="31">
        <v>8.1779166300000004</v>
      </c>
      <c r="AU5" s="31">
        <v>219.95390731000001</v>
      </c>
      <c r="AV5" s="31">
        <v>0.37082080000000001</v>
      </c>
      <c r="AW5" s="31">
        <v>5.8718986900000001</v>
      </c>
      <c r="AX5" s="31">
        <v>6.1739607699999999</v>
      </c>
      <c r="AY5" s="31">
        <v>210.81348560999999</v>
      </c>
      <c r="AZ5" s="31">
        <v>0.16936851</v>
      </c>
      <c r="BA5" s="31">
        <v>4.6742795399999997</v>
      </c>
      <c r="BB5" s="31">
        <v>4.3333751500000002</v>
      </c>
      <c r="BC5" s="31">
        <v>198.60467538</v>
      </c>
      <c r="BD5" s="31">
        <v>0.21392859</v>
      </c>
      <c r="BE5" s="31">
        <v>6.0768853800000002</v>
      </c>
      <c r="BF5" s="31">
        <v>6.2623380300000004</v>
      </c>
      <c r="BG5" s="31">
        <v>269.26568665000002</v>
      </c>
      <c r="BH5" s="31">
        <v>-0.47366082999999998</v>
      </c>
      <c r="BI5" s="31">
        <v>3.2340187600000001</v>
      </c>
      <c r="BJ5" s="31">
        <v>3.2661754300000001</v>
      </c>
      <c r="BK5" s="31">
        <v>228.05080658</v>
      </c>
      <c r="BL5" s="31">
        <v>4.9553159999999999E-2</v>
      </c>
      <c r="BM5" s="31">
        <v>7.0720677199999997</v>
      </c>
      <c r="BN5" s="31">
        <v>8.4230389199999998</v>
      </c>
      <c r="BO5" s="31">
        <v>247.99133094000001</v>
      </c>
      <c r="BP5" s="31">
        <v>0</v>
      </c>
      <c r="BQ5" s="31">
        <v>3.5264942499999998</v>
      </c>
      <c r="BR5" s="31">
        <v>3.6542826499999999</v>
      </c>
      <c r="BS5" s="31">
        <v>254.32034032000001</v>
      </c>
      <c r="BT5" s="31">
        <v>0</v>
      </c>
      <c r="BU5" s="31">
        <v>2.0212416499999999</v>
      </c>
      <c r="BV5" s="31">
        <v>2.4059096800000002</v>
      </c>
      <c r="BW5" s="31">
        <v>230.0011441</v>
      </c>
      <c r="BX5" s="31">
        <v>0</v>
      </c>
      <c r="BY5" s="31">
        <v>3.34649017</v>
      </c>
      <c r="BZ5" s="31">
        <v>3.42756032</v>
      </c>
      <c r="CA5" s="31">
        <v>267.14572313999997</v>
      </c>
      <c r="CB5" s="31">
        <v>0</v>
      </c>
      <c r="CC5" s="31">
        <v>3.7932609500000001</v>
      </c>
      <c r="CD5" s="31">
        <v>3.9483571500000001</v>
      </c>
      <c r="CE5" s="31">
        <v>170.02141198000001</v>
      </c>
      <c r="CF5" s="31">
        <v>6.5336950000000005E-2</v>
      </c>
      <c r="CG5" s="31">
        <v>1.1200102000000001</v>
      </c>
      <c r="CH5" s="31">
        <v>1.2098450000000001</v>
      </c>
      <c r="CI5" s="31">
        <v>162.61660082</v>
      </c>
      <c r="CJ5" s="31">
        <v>7.5995270000000004E-2</v>
      </c>
      <c r="CK5" s="31">
        <v>1.05322629</v>
      </c>
      <c r="CL5" s="31">
        <v>1.1575816400000001</v>
      </c>
      <c r="CM5" s="31">
        <v>235.92802499999999</v>
      </c>
      <c r="CN5" s="31">
        <v>0</v>
      </c>
      <c r="CO5" s="31">
        <v>1.5316558199999999</v>
      </c>
      <c r="CP5" s="31">
        <v>1.5316558199999999</v>
      </c>
    </row>
    <row r="6" spans="1:94">
      <c r="A6" s="161"/>
      <c r="B6" s="34" t="s">
        <v>20</v>
      </c>
      <c r="C6" s="31">
        <v>221.04520851000001</v>
      </c>
      <c r="D6" s="31">
        <v>0.66628447999999996</v>
      </c>
      <c r="E6" s="31">
        <v>0.66628447999999996</v>
      </c>
      <c r="F6" s="31">
        <v>4.4087653299999996</v>
      </c>
      <c r="G6" s="31">
        <v>214.13077923</v>
      </c>
      <c r="H6" s="31">
        <v>0.21771625</v>
      </c>
      <c r="I6" s="31">
        <v>0.21771625</v>
      </c>
      <c r="J6" s="31">
        <v>4.5844548999999999</v>
      </c>
      <c r="K6" s="31">
        <v>217.82528815000001</v>
      </c>
      <c r="L6" s="31">
        <v>-0.32874998</v>
      </c>
      <c r="M6" s="31">
        <v>-0.32874998</v>
      </c>
      <c r="N6" s="31">
        <v>2.2555030500000002</v>
      </c>
      <c r="O6" s="31">
        <v>185.93666701999999</v>
      </c>
      <c r="P6" s="31">
        <v>1.47402715</v>
      </c>
      <c r="Q6" s="31">
        <v>1.47402715</v>
      </c>
      <c r="R6" s="31">
        <v>13.598678120000001</v>
      </c>
      <c r="S6" s="31">
        <v>198.36247151000001</v>
      </c>
      <c r="T6" s="31">
        <v>1.29292155</v>
      </c>
      <c r="U6" s="31">
        <v>1.29292155</v>
      </c>
      <c r="V6" s="31">
        <v>8.1202600100000009</v>
      </c>
      <c r="W6" s="31">
        <v>213.82433705</v>
      </c>
      <c r="X6" s="31">
        <v>1.9542203499999999</v>
      </c>
      <c r="Y6" s="31">
        <v>1.9542203499999999</v>
      </c>
      <c r="Z6" s="31">
        <v>9.8695922500000002</v>
      </c>
      <c r="AA6" s="31">
        <v>248.74322398999999</v>
      </c>
      <c r="AB6" s="31">
        <v>-5.8643790000000001E-2</v>
      </c>
      <c r="AC6" s="31">
        <v>-5.8643790000000001E-2</v>
      </c>
      <c r="AD6" s="31">
        <v>2.6790716099999998</v>
      </c>
      <c r="AE6" s="31">
        <v>192.84825759</v>
      </c>
      <c r="AF6" s="31">
        <v>0.67232963999999995</v>
      </c>
      <c r="AG6" s="31">
        <v>0.67232963999999995</v>
      </c>
      <c r="AH6" s="31">
        <v>9.1585535500000006</v>
      </c>
      <c r="AI6" s="31">
        <v>168.21171437000001</v>
      </c>
      <c r="AJ6" s="31">
        <v>-1.138347E-2</v>
      </c>
      <c r="AK6" s="31">
        <v>-1.138347E-2</v>
      </c>
      <c r="AL6" s="31">
        <v>4.8534739099999999</v>
      </c>
      <c r="AM6" s="31">
        <v>156.95694295999999</v>
      </c>
      <c r="AN6" s="31">
        <v>-0.28249911</v>
      </c>
      <c r="AO6" s="31">
        <v>-0.28249911</v>
      </c>
      <c r="AP6" s="31">
        <v>5.1368994600000004</v>
      </c>
      <c r="AQ6" s="31">
        <v>226.61947728999999</v>
      </c>
      <c r="AR6" s="31">
        <v>-4.7766199999999997E-3</v>
      </c>
      <c r="AS6" s="31">
        <v>-4.7766199999999997E-3</v>
      </c>
      <c r="AT6" s="31">
        <v>1.18750719</v>
      </c>
      <c r="AU6" s="31">
        <v>210.37608796000001</v>
      </c>
      <c r="AV6" s="31">
        <v>1.2617422599999999</v>
      </c>
      <c r="AW6" s="31">
        <v>1.2617422599999999</v>
      </c>
      <c r="AX6" s="31">
        <v>9.1605804000000006</v>
      </c>
      <c r="AY6" s="31">
        <v>202.78461303</v>
      </c>
      <c r="AZ6" s="31">
        <v>0.68773925000000002</v>
      </c>
      <c r="BA6" s="31">
        <v>0.68773925000000002</v>
      </c>
      <c r="BB6" s="31">
        <v>0.85360086999999996</v>
      </c>
      <c r="BC6" s="31">
        <v>188.72680973000001</v>
      </c>
      <c r="BD6" s="31">
        <v>0.80101148</v>
      </c>
      <c r="BE6" s="31">
        <v>0.80101148</v>
      </c>
      <c r="BF6" s="31">
        <v>3.7053954999999998</v>
      </c>
      <c r="BG6" s="31">
        <v>261.30265358000003</v>
      </c>
      <c r="BH6" s="31">
        <v>0.18106420000000001</v>
      </c>
      <c r="BI6" s="31">
        <v>0.18106420000000001</v>
      </c>
      <c r="BJ6" s="31">
        <v>5.1817740499999996</v>
      </c>
      <c r="BK6" s="31">
        <v>213.39638475999999</v>
      </c>
      <c r="BL6" s="31">
        <v>0.19167439999999999</v>
      </c>
      <c r="BM6" s="31">
        <v>0.19167439999999999</v>
      </c>
      <c r="BN6" s="31">
        <v>13.57340965</v>
      </c>
      <c r="BO6" s="31">
        <v>242.81631100999999</v>
      </c>
      <c r="BP6" s="31">
        <v>1.3661297299999999</v>
      </c>
      <c r="BQ6" s="31">
        <v>1.3661297299999999</v>
      </c>
      <c r="BR6" s="31">
        <v>4.5861125899999999</v>
      </c>
      <c r="BS6" s="31">
        <v>249.28175368999999</v>
      </c>
      <c r="BT6" s="31">
        <v>0</v>
      </c>
      <c r="BU6" s="31">
        <v>0</v>
      </c>
      <c r="BV6" s="31">
        <v>4.6783180800000004</v>
      </c>
      <c r="BW6" s="31">
        <v>223.93388358999999</v>
      </c>
      <c r="BX6" s="31">
        <v>0.620286</v>
      </c>
      <c r="BY6" s="31">
        <v>0.620286</v>
      </c>
      <c r="BZ6" s="31">
        <v>3.93535346</v>
      </c>
      <c r="CA6" s="31">
        <v>262.93253851999998</v>
      </c>
      <c r="CB6" s="31">
        <v>2.156326</v>
      </c>
      <c r="CC6" s="31">
        <v>2.156326</v>
      </c>
      <c r="CD6" s="31">
        <v>5.1906579099999997</v>
      </c>
      <c r="CE6" s="31">
        <v>168.43545609</v>
      </c>
      <c r="CF6" s="31">
        <v>0.17676502999999999</v>
      </c>
      <c r="CG6" s="31">
        <v>0.17676502999999999</v>
      </c>
      <c r="CH6" s="31">
        <v>1.5676491800000001</v>
      </c>
      <c r="CI6" s="31">
        <v>161.10430070999999</v>
      </c>
      <c r="CJ6" s="31">
        <v>0.11345259000000001</v>
      </c>
      <c r="CK6" s="31">
        <v>0.11345259000000001</v>
      </c>
      <c r="CL6" s="31">
        <v>1.4686444400000001</v>
      </c>
      <c r="CM6" s="31">
        <v>233.68649479000001</v>
      </c>
      <c r="CN6" s="31">
        <v>0.56701301000000004</v>
      </c>
      <c r="CO6" s="31">
        <v>0.56701301000000004</v>
      </c>
      <c r="CP6" s="31">
        <v>2.1794019100000002</v>
      </c>
    </row>
    <row r="7" spans="1:94">
      <c r="A7" s="161"/>
      <c r="B7" s="33" t="s">
        <v>21</v>
      </c>
      <c r="C7" s="31">
        <v>223.04308864000001</v>
      </c>
      <c r="D7" s="31">
        <v>0.90383327000000002</v>
      </c>
      <c r="E7" s="31">
        <v>1.5761398499999999</v>
      </c>
      <c r="F7" s="31">
        <v>4.3028424699999999</v>
      </c>
      <c r="G7" s="31">
        <v>217.19454031999999</v>
      </c>
      <c r="H7" s="31">
        <v>1.43078968</v>
      </c>
      <c r="I7" s="31">
        <v>1.6516209900000001</v>
      </c>
      <c r="J7" s="31">
        <v>5.1935199000000001</v>
      </c>
      <c r="K7" s="31">
        <v>220.79079967000001</v>
      </c>
      <c r="L7" s="31">
        <v>1.3614174699999999</v>
      </c>
      <c r="M7" s="31">
        <v>1.0281918299999999</v>
      </c>
      <c r="N7" s="31">
        <v>2.7046436100000002</v>
      </c>
      <c r="O7" s="31">
        <v>188.08214251999999</v>
      </c>
      <c r="P7" s="31">
        <v>1.1538743499999999</v>
      </c>
      <c r="Q7" s="31">
        <v>2.6449099199999999</v>
      </c>
      <c r="R7" s="31">
        <v>14.03538342</v>
      </c>
      <c r="S7" s="31">
        <v>200.48288916999999</v>
      </c>
      <c r="T7" s="31">
        <v>1.0689611000000001</v>
      </c>
      <c r="U7" s="31">
        <v>2.3757034799999999</v>
      </c>
      <c r="V7" s="31">
        <v>8.7507318200000004</v>
      </c>
      <c r="W7" s="31">
        <v>215.90560882</v>
      </c>
      <c r="X7" s="31">
        <v>0.97335589</v>
      </c>
      <c r="Y7" s="31">
        <v>2.94659776</v>
      </c>
      <c r="Z7" s="31">
        <v>9.9144182099999991</v>
      </c>
      <c r="AA7" s="31">
        <v>251.65621397000001</v>
      </c>
      <c r="AB7" s="31">
        <v>1.1710831500000001</v>
      </c>
      <c r="AC7" s="31">
        <v>1.1117526</v>
      </c>
      <c r="AD7" s="31">
        <v>3.0848661900000001</v>
      </c>
      <c r="AE7" s="31">
        <v>194.95439997</v>
      </c>
      <c r="AF7" s="31">
        <v>1.0921241399999999</v>
      </c>
      <c r="AG7" s="31">
        <v>1.7717964500000001</v>
      </c>
      <c r="AH7" s="31">
        <v>9.0405152999999991</v>
      </c>
      <c r="AI7" s="31">
        <v>169.47979875999999</v>
      </c>
      <c r="AJ7" s="31">
        <v>0.75386211999999997</v>
      </c>
      <c r="AK7" s="31">
        <v>0.74239283</v>
      </c>
      <c r="AL7" s="31">
        <v>4.3662244599999998</v>
      </c>
      <c r="AM7" s="31">
        <v>156.50423405000001</v>
      </c>
      <c r="AN7" s="31">
        <v>-0.28842873000000002</v>
      </c>
      <c r="AO7" s="31">
        <v>-0.57011303000000002</v>
      </c>
      <c r="AP7" s="31">
        <v>4.5570590400000004</v>
      </c>
      <c r="AQ7" s="31">
        <v>227.67907486999999</v>
      </c>
      <c r="AR7" s="31">
        <v>0.46756685999999997</v>
      </c>
      <c r="AS7" s="31">
        <v>0.46276791</v>
      </c>
      <c r="AT7" s="31">
        <v>1.65133704</v>
      </c>
      <c r="AU7" s="31">
        <v>214.28984324000001</v>
      </c>
      <c r="AV7" s="31">
        <v>1.86036128</v>
      </c>
      <c r="AW7" s="31">
        <v>3.1455765000000002</v>
      </c>
      <c r="AX7" s="31">
        <v>8.5105134499999995</v>
      </c>
      <c r="AY7" s="31">
        <v>206.45709959999999</v>
      </c>
      <c r="AZ7" s="31">
        <v>1.8110282200000001</v>
      </c>
      <c r="BA7" s="31">
        <v>2.5112226199999998</v>
      </c>
      <c r="BB7" s="31">
        <v>2.2238723999999999</v>
      </c>
      <c r="BC7" s="31">
        <v>188.72680973000001</v>
      </c>
      <c r="BD7" s="31">
        <v>0</v>
      </c>
      <c r="BE7" s="31">
        <v>0.80101148</v>
      </c>
      <c r="BF7" s="31">
        <v>3.7053954999999998</v>
      </c>
      <c r="BG7" s="31">
        <v>263.11653122000001</v>
      </c>
      <c r="BH7" s="31">
        <v>0.69416732000000003</v>
      </c>
      <c r="BI7" s="31">
        <v>0.87648841</v>
      </c>
      <c r="BJ7" s="31">
        <v>5.7093294300000004</v>
      </c>
      <c r="BK7" s="31">
        <v>226.47066949000001</v>
      </c>
      <c r="BL7" s="31">
        <v>6.1267601799999998</v>
      </c>
      <c r="BM7" s="31">
        <v>6.33017801</v>
      </c>
      <c r="BN7" s="31">
        <v>19.216870119999999</v>
      </c>
      <c r="BO7" s="31">
        <v>243.43505926</v>
      </c>
      <c r="BP7" s="31">
        <v>0.25482153000000002</v>
      </c>
      <c r="BQ7" s="31">
        <v>1.62443246</v>
      </c>
      <c r="BR7" s="31">
        <v>3.4650027099999998</v>
      </c>
      <c r="BS7" s="31">
        <v>250.66085514</v>
      </c>
      <c r="BT7" s="31">
        <v>0.55323</v>
      </c>
      <c r="BU7" s="31">
        <v>0.55323</v>
      </c>
      <c r="BV7" s="31">
        <v>4.2579826799999996</v>
      </c>
      <c r="BW7" s="31">
        <v>224.93596309</v>
      </c>
      <c r="BX7" s="31">
        <v>0.44748900000000003</v>
      </c>
      <c r="BY7" s="31">
        <v>1.07055071</v>
      </c>
      <c r="BZ7" s="31">
        <v>2.61287387</v>
      </c>
      <c r="CA7" s="31">
        <v>263.08334610999998</v>
      </c>
      <c r="CB7" s="31">
        <v>5.7355999999999997E-2</v>
      </c>
      <c r="CC7" s="31">
        <v>2.2149187800000001</v>
      </c>
      <c r="CD7" s="31">
        <v>4.2198048899999998</v>
      </c>
      <c r="CE7" s="31">
        <v>169.0083309</v>
      </c>
      <c r="CF7" s="31">
        <v>0.34011532999999999</v>
      </c>
      <c r="CG7" s="31">
        <v>0.51748156999999995</v>
      </c>
      <c r="CH7" s="31">
        <v>1.640355</v>
      </c>
      <c r="CI7" s="31">
        <v>161.48969695</v>
      </c>
      <c r="CJ7" s="31">
        <v>0.23922156999999999</v>
      </c>
      <c r="CK7" s="31">
        <v>0.35294555999999999</v>
      </c>
      <c r="CL7" s="31">
        <v>1.6582193199999999</v>
      </c>
      <c r="CM7" s="31">
        <v>235.92802499999999</v>
      </c>
      <c r="CN7" s="31">
        <v>0.95920399999999995</v>
      </c>
      <c r="CO7" s="31">
        <v>1.5316558199999999</v>
      </c>
      <c r="CP7" s="31">
        <v>1.5316558199999999</v>
      </c>
    </row>
    <row r="8" spans="1:94">
      <c r="A8" s="161"/>
      <c r="B8" s="34" t="s">
        <v>22</v>
      </c>
      <c r="C8" s="31">
        <v>223.9536603</v>
      </c>
      <c r="D8" s="31">
        <v>0.40824922000000002</v>
      </c>
      <c r="E8" s="31">
        <v>1.9908236399999999</v>
      </c>
      <c r="F8" s="31">
        <v>4.2965125100000003</v>
      </c>
      <c r="G8" s="31">
        <v>218.31360795000001</v>
      </c>
      <c r="H8" s="31">
        <v>0.51523746000000004</v>
      </c>
      <c r="I8" s="31">
        <v>2.1753682200000002</v>
      </c>
      <c r="J8" s="31">
        <v>5.05173045</v>
      </c>
      <c r="K8" s="31">
        <v>220.60756705</v>
      </c>
      <c r="L8" s="31">
        <v>-8.2989250000000001E-2</v>
      </c>
      <c r="M8" s="31">
        <v>0.94434929999999995</v>
      </c>
      <c r="N8" s="31">
        <v>1.94957191</v>
      </c>
      <c r="O8" s="31">
        <v>188.76581386000001</v>
      </c>
      <c r="P8" s="31">
        <v>0.36349615000000002</v>
      </c>
      <c r="Q8" s="31">
        <v>3.01802021</v>
      </c>
      <c r="R8" s="31">
        <v>12.280124750000001</v>
      </c>
      <c r="S8" s="31">
        <v>202.97146538000001</v>
      </c>
      <c r="T8" s="31">
        <v>1.2412910699999999</v>
      </c>
      <c r="U8" s="31">
        <v>3.6464839499999999</v>
      </c>
      <c r="V8" s="31">
        <v>8.8948788000000008</v>
      </c>
      <c r="W8" s="31">
        <v>217.64472495999999</v>
      </c>
      <c r="X8" s="31">
        <v>0.80549835999999997</v>
      </c>
      <c r="Y8" s="31">
        <v>3.7758309200000002</v>
      </c>
      <c r="Z8" s="31">
        <v>10.14981526</v>
      </c>
      <c r="AA8" s="31">
        <v>252.06229368999999</v>
      </c>
      <c r="AB8" s="31">
        <v>0.16136287999999999</v>
      </c>
      <c r="AC8" s="31">
        <v>1.2749094299999999</v>
      </c>
      <c r="AD8" s="31">
        <v>2.5633965700000001</v>
      </c>
      <c r="AE8" s="31">
        <v>199.49169610999999</v>
      </c>
      <c r="AF8" s="31">
        <v>2.3273627800000001</v>
      </c>
      <c r="AG8" s="31">
        <v>4.1403953600000003</v>
      </c>
      <c r="AH8" s="31">
        <v>11.090336710000001</v>
      </c>
      <c r="AI8" s="31">
        <v>170.25234218</v>
      </c>
      <c r="AJ8" s="31">
        <v>0.45583215999999999</v>
      </c>
      <c r="AK8" s="31">
        <v>1.2016090500000001</v>
      </c>
      <c r="AL8" s="31">
        <v>4.6122823000000004</v>
      </c>
      <c r="AM8" s="31">
        <v>158.45787113</v>
      </c>
      <c r="AN8" s="31">
        <v>1.24829663</v>
      </c>
      <c r="AO8" s="31">
        <v>0.67106690000000002</v>
      </c>
      <c r="AP8" s="31">
        <v>5.8975236799999999</v>
      </c>
      <c r="AQ8" s="31">
        <v>238.61671548999999</v>
      </c>
      <c r="AR8" s="31">
        <v>4.80397271</v>
      </c>
      <c r="AS8" s="31">
        <v>5.2889718600000002</v>
      </c>
      <c r="AT8" s="31">
        <v>6.5297125100000004</v>
      </c>
      <c r="AU8" s="31">
        <v>213.78885073999999</v>
      </c>
      <c r="AV8" s="31">
        <v>-0.233792</v>
      </c>
      <c r="AW8" s="31">
        <v>2.9044303999999999</v>
      </c>
      <c r="AX8" s="31">
        <v>8.6062565800000002</v>
      </c>
      <c r="AY8" s="31">
        <v>207.82516919</v>
      </c>
      <c r="AZ8" s="31">
        <v>0.66264109999999998</v>
      </c>
      <c r="BA8" s="31">
        <v>3.1905041199999999</v>
      </c>
      <c r="BB8" s="31">
        <v>2.9678341800000001</v>
      </c>
      <c r="BC8" s="31">
        <v>188.72680973000001</v>
      </c>
      <c r="BD8" s="31">
        <v>0</v>
      </c>
      <c r="BE8" s="31">
        <v>0.80101148</v>
      </c>
      <c r="BF8" s="31">
        <v>1.3476494699999999</v>
      </c>
      <c r="BG8" s="31">
        <v>267.52837327999998</v>
      </c>
      <c r="BH8" s="31">
        <v>1.6767635400000001</v>
      </c>
      <c r="BI8" s="31">
        <v>2.5679485899999999</v>
      </c>
      <c r="BJ8" s="31">
        <v>5.8541021000000004</v>
      </c>
      <c r="BK8" s="31">
        <v>228.65461452</v>
      </c>
      <c r="BL8" s="31">
        <v>0.96433902000000005</v>
      </c>
      <c r="BM8" s="31">
        <v>7.35556141</v>
      </c>
      <c r="BN8" s="31">
        <v>19.021881740000001</v>
      </c>
      <c r="BO8" s="31">
        <v>244.15095681</v>
      </c>
      <c r="BP8" s="31">
        <v>0.29408152999999998</v>
      </c>
      <c r="BQ8" s="31">
        <v>1.9232911500000001</v>
      </c>
      <c r="BR8" s="31">
        <v>3.6400213199999998</v>
      </c>
      <c r="BS8" s="31">
        <v>250.66085514</v>
      </c>
      <c r="BT8" s="31">
        <v>0</v>
      </c>
      <c r="BU8" s="31">
        <v>0.55323</v>
      </c>
      <c r="BV8" s="31">
        <v>4.2579826799999996</v>
      </c>
      <c r="BW8" s="31">
        <v>226.12700576</v>
      </c>
      <c r="BX8" s="31">
        <v>0.52950299999999995</v>
      </c>
      <c r="BY8" s="31">
        <v>1.60572231</v>
      </c>
      <c r="BZ8" s="31">
        <v>2.9114701200000002</v>
      </c>
      <c r="CA8" s="31">
        <v>263.33000779000002</v>
      </c>
      <c r="CB8" s="31">
        <v>9.3757999999999994E-2</v>
      </c>
      <c r="CC8" s="31">
        <v>2.31075345</v>
      </c>
      <c r="CD8" s="31">
        <v>4.2906487999999996</v>
      </c>
      <c r="CE8" s="31">
        <v>169.27796304</v>
      </c>
      <c r="CF8" s="31">
        <v>0.15953777999999999</v>
      </c>
      <c r="CG8" s="31">
        <v>0.67784491999999996</v>
      </c>
      <c r="CH8" s="31">
        <v>1.63467257</v>
      </c>
      <c r="CI8" s="31">
        <v>161.78962308999999</v>
      </c>
      <c r="CJ8" s="31">
        <v>0.18572463</v>
      </c>
      <c r="CK8" s="31">
        <v>0.53932570000000002</v>
      </c>
      <c r="CL8" s="31">
        <v>1.6515705199999999</v>
      </c>
      <c r="CM8" s="31">
        <v>235.92802499999999</v>
      </c>
      <c r="CN8" s="31">
        <v>0</v>
      </c>
      <c r="CO8" s="31">
        <v>1.5316558199999999</v>
      </c>
      <c r="CP8" s="31">
        <v>1.5316558199999999</v>
      </c>
    </row>
    <row r="9" spans="1:94">
      <c r="A9" s="161"/>
      <c r="B9" s="33" t="s">
        <v>23</v>
      </c>
      <c r="C9" s="31">
        <v>224.58121324000001</v>
      </c>
      <c r="D9" s="31">
        <v>0.28021552999999999</v>
      </c>
      <c r="E9" s="31">
        <v>2.2766177700000001</v>
      </c>
      <c r="F9" s="31">
        <v>4.13135253</v>
      </c>
      <c r="G9" s="31">
        <v>218.22546591</v>
      </c>
      <c r="H9" s="31">
        <v>-4.0374050000000002E-2</v>
      </c>
      <c r="I9" s="31">
        <v>2.1341158899999999</v>
      </c>
      <c r="J9" s="31">
        <v>4.6606078599999998</v>
      </c>
      <c r="K9" s="31">
        <v>219.38704371</v>
      </c>
      <c r="L9" s="31">
        <v>-0.55325542999999999</v>
      </c>
      <c r="M9" s="31">
        <v>0.38586920000000002</v>
      </c>
      <c r="N9" s="31">
        <v>1.3518349199999999</v>
      </c>
      <c r="O9" s="31">
        <v>189.79463048</v>
      </c>
      <c r="P9" s="31">
        <v>0.54502273999999995</v>
      </c>
      <c r="Q9" s="31">
        <v>3.5794918600000001</v>
      </c>
      <c r="R9" s="31">
        <v>9.9742765500000008</v>
      </c>
      <c r="S9" s="31">
        <v>203.88805597000001</v>
      </c>
      <c r="T9" s="31">
        <v>0.45158594000000002</v>
      </c>
      <c r="U9" s="31">
        <v>4.1145369000000001</v>
      </c>
      <c r="V9" s="31">
        <v>8.9894950500000004</v>
      </c>
      <c r="W9" s="31">
        <v>217.44533018999999</v>
      </c>
      <c r="X9" s="31">
        <v>-9.1614799999999996E-2</v>
      </c>
      <c r="Y9" s="31">
        <v>3.6807569</v>
      </c>
      <c r="Z9" s="31">
        <v>9.6820033300000006</v>
      </c>
      <c r="AA9" s="31">
        <v>253.80009534000001</v>
      </c>
      <c r="AB9" s="31">
        <v>0.68943339999999997</v>
      </c>
      <c r="AC9" s="31">
        <v>1.97313249</v>
      </c>
      <c r="AD9" s="31">
        <v>3.5706753899999999</v>
      </c>
      <c r="AE9" s="31">
        <v>203.66619267999999</v>
      </c>
      <c r="AF9" s="31">
        <v>2.0925665800000002</v>
      </c>
      <c r="AG9" s="31">
        <v>6.3196024800000004</v>
      </c>
      <c r="AH9" s="31">
        <v>13.373432660000001</v>
      </c>
      <c r="AI9" s="31">
        <v>170.34003028000001</v>
      </c>
      <c r="AJ9" s="31">
        <v>5.150478E-2</v>
      </c>
      <c r="AK9" s="31">
        <v>1.2537327199999999</v>
      </c>
      <c r="AL9" s="31">
        <v>3.4383567500000001</v>
      </c>
      <c r="AM9" s="31">
        <v>163.22131052</v>
      </c>
      <c r="AN9" s="31">
        <v>3.0061235599999998</v>
      </c>
      <c r="AO9" s="31">
        <v>3.6973635499999999</v>
      </c>
      <c r="AP9" s="31">
        <v>6.68561505</v>
      </c>
      <c r="AQ9" s="31">
        <v>238.653175</v>
      </c>
      <c r="AR9" s="31">
        <v>1.527953E-2</v>
      </c>
      <c r="AS9" s="31">
        <v>5.3050595200000004</v>
      </c>
      <c r="AT9" s="31">
        <v>6.4268574100000002</v>
      </c>
      <c r="AU9" s="31">
        <v>216.41278878</v>
      </c>
      <c r="AV9" s="31">
        <v>1.2273502700000001</v>
      </c>
      <c r="AW9" s="31">
        <v>4.1674282099999997</v>
      </c>
      <c r="AX9" s="31">
        <v>9.03298734</v>
      </c>
      <c r="AY9" s="31">
        <v>207.89448038</v>
      </c>
      <c r="AZ9" s="31">
        <v>3.335072E-2</v>
      </c>
      <c r="BA9" s="31">
        <v>3.2249188900000001</v>
      </c>
      <c r="BB9" s="31">
        <v>2.8840741900000002</v>
      </c>
      <c r="BC9" s="31">
        <v>188.72680973000001</v>
      </c>
      <c r="BD9" s="31">
        <v>0</v>
      </c>
      <c r="BE9" s="31">
        <v>0.80101148</v>
      </c>
      <c r="BF9" s="31">
        <v>1.3476494699999999</v>
      </c>
      <c r="BG9" s="31">
        <v>268.93851781000001</v>
      </c>
      <c r="BH9" s="31">
        <v>0.52710091999999997</v>
      </c>
      <c r="BI9" s="31">
        <v>3.1085851999999998</v>
      </c>
      <c r="BJ9" s="31">
        <v>5.60700631</v>
      </c>
      <c r="BK9" s="31">
        <v>224.23571719</v>
      </c>
      <c r="BL9" s="31">
        <v>-1.93256425</v>
      </c>
      <c r="BM9" s="31">
        <v>5.28084621</v>
      </c>
      <c r="BN9" s="31">
        <v>13.913451370000001</v>
      </c>
      <c r="BO9" s="31">
        <v>246.00664488999999</v>
      </c>
      <c r="BP9" s="31">
        <v>0.76005767000000002</v>
      </c>
      <c r="BQ9" s="31">
        <v>2.6979669400000001</v>
      </c>
      <c r="BR9" s="31">
        <v>3.77928234</v>
      </c>
      <c r="BS9" s="31">
        <v>251.74865306000001</v>
      </c>
      <c r="BT9" s="31">
        <v>0.43397200000000002</v>
      </c>
      <c r="BU9" s="31">
        <v>0.98960285999999997</v>
      </c>
      <c r="BV9" s="31">
        <v>4.3326768600000003</v>
      </c>
      <c r="BW9" s="31">
        <v>228.14976609999999</v>
      </c>
      <c r="BX9" s="31">
        <v>0.89452399999999999</v>
      </c>
      <c r="BY9" s="31">
        <v>2.5146098800000001</v>
      </c>
      <c r="BZ9" s="31">
        <v>3.4846884500000002</v>
      </c>
      <c r="CA9" s="31">
        <v>265.05518274000002</v>
      </c>
      <c r="CB9" s="31">
        <v>0.655138</v>
      </c>
      <c r="CC9" s="31">
        <v>2.9810300700000001</v>
      </c>
      <c r="CD9" s="31">
        <v>4.0216510699999999</v>
      </c>
      <c r="CE9" s="31">
        <v>169.40527607000001</v>
      </c>
      <c r="CF9" s="31">
        <v>7.5209449999999997E-2</v>
      </c>
      <c r="CG9" s="31">
        <v>0.75356418000000003</v>
      </c>
      <c r="CH9" s="31">
        <v>1.53212528</v>
      </c>
      <c r="CI9" s="31">
        <v>161.93124014</v>
      </c>
      <c r="CJ9" s="31">
        <v>8.7531600000000001E-2</v>
      </c>
      <c r="CK9" s="31">
        <v>0.62732938000000005</v>
      </c>
      <c r="CL9" s="31">
        <v>1.53220212</v>
      </c>
      <c r="CM9" s="31">
        <v>235.92802499999999</v>
      </c>
      <c r="CN9" s="31">
        <v>0</v>
      </c>
      <c r="CO9" s="31">
        <v>1.5316558199999999</v>
      </c>
      <c r="CP9" s="31">
        <v>1.5316558199999999</v>
      </c>
    </row>
    <row r="10" spans="1:94">
      <c r="A10" s="161"/>
      <c r="B10" s="34" t="s">
        <v>24</v>
      </c>
      <c r="C10" s="31">
        <v>225.50386867</v>
      </c>
      <c r="D10" s="31">
        <v>0.41083375</v>
      </c>
      <c r="E10" s="31">
        <v>2.6968046399999999</v>
      </c>
      <c r="F10" s="31">
        <v>3.94106581</v>
      </c>
      <c r="G10" s="31">
        <v>218.73016264</v>
      </c>
      <c r="H10" s="31">
        <v>0.23127307</v>
      </c>
      <c r="I10" s="31">
        <v>2.3703245900000001</v>
      </c>
      <c r="J10" s="31">
        <v>4.4545445299999997</v>
      </c>
      <c r="K10" s="31">
        <v>219.29398925999999</v>
      </c>
      <c r="L10" s="31">
        <v>-4.2415649999999999E-2</v>
      </c>
      <c r="M10" s="31">
        <v>0.34328987999999999</v>
      </c>
      <c r="N10" s="31">
        <v>0.88105451000000001</v>
      </c>
      <c r="O10" s="31">
        <v>193.55035849999999</v>
      </c>
      <c r="P10" s="31">
        <v>1.97883787</v>
      </c>
      <c r="Q10" s="31">
        <v>5.6291620599999996</v>
      </c>
      <c r="R10" s="31">
        <v>11.39203148</v>
      </c>
      <c r="S10" s="31">
        <v>203.82020102999999</v>
      </c>
      <c r="T10" s="31">
        <v>-3.3280490000000003E-2</v>
      </c>
      <c r="U10" s="31">
        <v>4.0798870699999998</v>
      </c>
      <c r="V10" s="31">
        <v>8.1989047100000008</v>
      </c>
      <c r="W10" s="31">
        <v>219.37608162999999</v>
      </c>
      <c r="X10" s="31">
        <v>0.88792499999999996</v>
      </c>
      <c r="Y10" s="31">
        <v>4.6013642600000004</v>
      </c>
      <c r="Z10" s="31">
        <v>10.001349230000001</v>
      </c>
      <c r="AA10" s="31">
        <v>254.32009134</v>
      </c>
      <c r="AB10" s="31">
        <v>0.20488408</v>
      </c>
      <c r="AC10" s="31">
        <v>2.1820592099999998</v>
      </c>
      <c r="AD10" s="31">
        <v>3.7300926300000001</v>
      </c>
      <c r="AE10" s="31">
        <v>205.87694210999999</v>
      </c>
      <c r="AF10" s="31">
        <v>1.0854768800000001</v>
      </c>
      <c r="AG10" s="31">
        <v>7.4736771800000001</v>
      </c>
      <c r="AH10" s="31">
        <v>14.858455380000001</v>
      </c>
      <c r="AI10" s="31">
        <v>167.27080565</v>
      </c>
      <c r="AJ10" s="31">
        <v>-1.80182229</v>
      </c>
      <c r="AK10" s="31">
        <v>-0.57067959999999995</v>
      </c>
      <c r="AL10" s="31">
        <v>1.8426530000000001</v>
      </c>
      <c r="AM10" s="31">
        <v>165.40624355</v>
      </c>
      <c r="AN10" s="31">
        <v>1.3386322100000001</v>
      </c>
      <c r="AO10" s="31">
        <v>5.08548986</v>
      </c>
      <c r="AP10" s="31">
        <v>5.9889775299999997</v>
      </c>
      <c r="AQ10" s="31">
        <v>240.51119481000001</v>
      </c>
      <c r="AR10" s="31">
        <v>0.77854393</v>
      </c>
      <c r="AS10" s="31">
        <v>6.1249056700000004</v>
      </c>
      <c r="AT10" s="31">
        <v>6.4223298099999999</v>
      </c>
      <c r="AU10" s="31">
        <v>216.66697262</v>
      </c>
      <c r="AV10" s="31">
        <v>0.11745324</v>
      </c>
      <c r="AW10" s="31">
        <v>4.2897762300000002</v>
      </c>
      <c r="AX10" s="31">
        <v>8.3880441799999996</v>
      </c>
      <c r="AY10" s="31">
        <v>208.61851281</v>
      </c>
      <c r="AZ10" s="31">
        <v>0.34826919000000001</v>
      </c>
      <c r="BA10" s="31">
        <v>3.5844194800000002</v>
      </c>
      <c r="BB10" s="31">
        <v>3.2086356999999999</v>
      </c>
      <c r="BC10" s="31">
        <v>195.87108361</v>
      </c>
      <c r="BD10" s="31">
        <v>3.78551086</v>
      </c>
      <c r="BE10" s="31">
        <v>4.6168447199999996</v>
      </c>
      <c r="BF10" s="31">
        <v>5.0929635400000004</v>
      </c>
      <c r="BG10" s="31">
        <v>268.49289728000002</v>
      </c>
      <c r="BH10" s="31">
        <v>-0.16569606000000001</v>
      </c>
      <c r="BI10" s="31">
        <v>2.9377383300000002</v>
      </c>
      <c r="BJ10" s="31">
        <v>4.8723811499999998</v>
      </c>
      <c r="BK10" s="31">
        <v>227.22588983</v>
      </c>
      <c r="BL10" s="31">
        <v>1.3334952499999999</v>
      </c>
      <c r="BM10" s="31">
        <v>6.68476129</v>
      </c>
      <c r="BN10" s="31">
        <v>13.69990194</v>
      </c>
      <c r="BO10" s="31">
        <v>247.74054588000001</v>
      </c>
      <c r="BP10" s="31">
        <v>0.70481875999999999</v>
      </c>
      <c r="BQ10" s="31">
        <v>3.4218014800000001</v>
      </c>
      <c r="BR10" s="31">
        <v>3.58962644</v>
      </c>
      <c r="BS10" s="31">
        <v>254.51951202999999</v>
      </c>
      <c r="BT10" s="31">
        <v>1.1006450000000001</v>
      </c>
      <c r="BU10" s="31">
        <v>2.1011398799999998</v>
      </c>
      <c r="BV10" s="31">
        <v>3.7361322399999999</v>
      </c>
      <c r="BW10" s="31">
        <v>229.44160711000001</v>
      </c>
      <c r="BX10" s="31">
        <v>0.56622499999999998</v>
      </c>
      <c r="BY10" s="31">
        <v>3.0950732300000001</v>
      </c>
      <c r="BZ10" s="31">
        <v>3.1759461600000001</v>
      </c>
      <c r="CA10" s="31">
        <v>267.20086806</v>
      </c>
      <c r="CB10" s="31">
        <v>0.80952400000000002</v>
      </c>
      <c r="CC10" s="31">
        <v>3.81468623</v>
      </c>
      <c r="CD10" s="31">
        <v>3.9698144399999999</v>
      </c>
      <c r="CE10" s="31">
        <v>169.58229849</v>
      </c>
      <c r="CF10" s="31">
        <v>0.1044964</v>
      </c>
      <c r="CG10" s="31">
        <v>0.85884802999999998</v>
      </c>
      <c r="CH10" s="31">
        <v>1.49101766</v>
      </c>
      <c r="CI10" s="31">
        <v>162.12815157</v>
      </c>
      <c r="CJ10" s="31">
        <v>0.12160188</v>
      </c>
      <c r="CK10" s="31">
        <v>0.74969410999999997</v>
      </c>
      <c r="CL10" s="31">
        <v>1.4843765799999999</v>
      </c>
      <c r="CM10" s="31">
        <v>235.92802499999999</v>
      </c>
      <c r="CN10" s="31">
        <v>0</v>
      </c>
      <c r="CO10" s="31">
        <v>1.5316558199999999</v>
      </c>
      <c r="CP10" s="31">
        <v>1.5316558199999999</v>
      </c>
    </row>
    <row r="11" spans="1:94">
      <c r="A11" s="161"/>
      <c r="B11" s="33" t="s">
        <v>25</v>
      </c>
      <c r="C11" s="31">
        <v>225.54037878</v>
      </c>
      <c r="D11" s="31">
        <v>1.619046E-2</v>
      </c>
      <c r="E11" s="31">
        <v>2.71343172</v>
      </c>
      <c r="F11" s="31">
        <v>3.9346981400000001</v>
      </c>
      <c r="G11" s="31">
        <v>218.76913166</v>
      </c>
      <c r="H11" s="31">
        <v>1.7816019999999998E-2</v>
      </c>
      <c r="I11" s="31">
        <v>2.3885629100000001</v>
      </c>
      <c r="J11" s="31">
        <v>4.4204567299999997</v>
      </c>
      <c r="K11" s="31">
        <v>218.94928941000001</v>
      </c>
      <c r="L11" s="31">
        <v>-0.15718618000000001</v>
      </c>
      <c r="M11" s="31">
        <v>0.18556408999999999</v>
      </c>
      <c r="N11" s="31">
        <v>1.0399815100000001</v>
      </c>
      <c r="O11" s="31">
        <v>192.63492092999999</v>
      </c>
      <c r="P11" s="31">
        <v>-0.47297126</v>
      </c>
      <c r="Q11" s="31">
        <v>5.1295664800000003</v>
      </c>
      <c r="R11" s="31">
        <v>9.8355109200000008</v>
      </c>
      <c r="S11" s="31">
        <v>204.62489966999999</v>
      </c>
      <c r="T11" s="31">
        <v>0.39480809</v>
      </c>
      <c r="U11" s="31">
        <v>4.4908028800000004</v>
      </c>
      <c r="V11" s="31">
        <v>6.93148418</v>
      </c>
      <c r="W11" s="31">
        <v>220.91085389</v>
      </c>
      <c r="X11" s="31">
        <v>0.69960783999999998</v>
      </c>
      <c r="Y11" s="31">
        <v>5.3331635999999998</v>
      </c>
      <c r="Z11" s="31">
        <v>10.20709989</v>
      </c>
      <c r="AA11" s="31">
        <v>254.94273849000001</v>
      </c>
      <c r="AB11" s="31">
        <v>0.24482814</v>
      </c>
      <c r="AC11" s="31">
        <v>2.4322296400000001</v>
      </c>
      <c r="AD11" s="31">
        <v>3.52046963</v>
      </c>
      <c r="AE11" s="31">
        <v>204.83836216</v>
      </c>
      <c r="AF11" s="31">
        <v>-0.50446637999999999</v>
      </c>
      <c r="AG11" s="31">
        <v>6.9315086099999998</v>
      </c>
      <c r="AH11" s="31">
        <v>13.178719360000001</v>
      </c>
      <c r="AI11" s="31">
        <v>166.96515839</v>
      </c>
      <c r="AJ11" s="31">
        <v>-0.182726</v>
      </c>
      <c r="AK11" s="31">
        <v>-0.75236283000000004</v>
      </c>
      <c r="AL11" s="31">
        <v>2.8605569800000001</v>
      </c>
      <c r="AM11" s="31">
        <v>165.23559508</v>
      </c>
      <c r="AN11" s="31">
        <v>-0.10316930000000001</v>
      </c>
      <c r="AO11" s="31">
        <v>4.9770738899999998</v>
      </c>
      <c r="AP11" s="31">
        <v>6.4812903799999999</v>
      </c>
      <c r="AQ11" s="31">
        <v>240.50920758000001</v>
      </c>
      <c r="AR11" s="31">
        <v>-8.2625000000000005E-4</v>
      </c>
      <c r="AS11" s="31">
        <v>6.1240288100000004</v>
      </c>
      <c r="AT11" s="31">
        <v>7.1753290600000001</v>
      </c>
      <c r="AU11" s="31">
        <v>216.65578883000001</v>
      </c>
      <c r="AV11" s="31">
        <v>-5.1617399999999997E-3</v>
      </c>
      <c r="AW11" s="31">
        <v>4.2843930600000002</v>
      </c>
      <c r="AX11" s="31">
        <v>8.3634788699999998</v>
      </c>
      <c r="AY11" s="31">
        <v>207.43349652000001</v>
      </c>
      <c r="AZ11" s="31">
        <v>-0.56803026000000001</v>
      </c>
      <c r="BA11" s="31">
        <v>2.9960286300000001</v>
      </c>
      <c r="BB11" s="31">
        <v>2.7768416399999998</v>
      </c>
      <c r="BC11" s="31">
        <v>198.18071018000001</v>
      </c>
      <c r="BD11" s="31">
        <v>1.1791564800000001</v>
      </c>
      <c r="BE11" s="31">
        <v>5.8504410199999999</v>
      </c>
      <c r="BF11" s="31">
        <v>6.33217403</v>
      </c>
      <c r="BG11" s="31">
        <v>269.14059930000002</v>
      </c>
      <c r="BH11" s="31">
        <v>0.24123617999999999</v>
      </c>
      <c r="BI11" s="31">
        <v>3.1860614100000002</v>
      </c>
      <c r="BJ11" s="31">
        <v>4.60557573</v>
      </c>
      <c r="BK11" s="31">
        <v>227.08739919000001</v>
      </c>
      <c r="BL11" s="31">
        <v>-6.094844E-2</v>
      </c>
      <c r="BM11" s="31">
        <v>6.6197385899999999</v>
      </c>
      <c r="BN11" s="31">
        <v>13.55157198</v>
      </c>
      <c r="BO11" s="31">
        <v>247.76521959999999</v>
      </c>
      <c r="BP11" s="31">
        <v>9.9594999999999996E-3</v>
      </c>
      <c r="BQ11" s="31">
        <v>3.43210178</v>
      </c>
      <c r="BR11" s="31">
        <v>3.59994345</v>
      </c>
      <c r="BS11" s="31">
        <v>254.32034032000001</v>
      </c>
      <c r="BT11" s="31">
        <v>-7.8254000000000004E-2</v>
      </c>
      <c r="BU11" s="31">
        <v>2.0212416499999999</v>
      </c>
      <c r="BV11" s="31">
        <v>3.6549545600000002</v>
      </c>
      <c r="BW11" s="31">
        <v>229.55337041000001</v>
      </c>
      <c r="BX11" s="31">
        <v>4.8710999999999997E-2</v>
      </c>
      <c r="BY11" s="31">
        <v>3.1452918699999999</v>
      </c>
      <c r="BZ11" s="31">
        <v>3.2262041899999998</v>
      </c>
      <c r="CA11" s="31">
        <v>267.14572313999997</v>
      </c>
      <c r="CB11" s="31">
        <v>-2.0638E-2</v>
      </c>
      <c r="CC11" s="31">
        <v>3.7932609500000001</v>
      </c>
      <c r="CD11" s="31">
        <v>3.9483571500000001</v>
      </c>
      <c r="CE11" s="31">
        <v>169.65726402999999</v>
      </c>
      <c r="CF11" s="31">
        <v>4.4205990000000001E-2</v>
      </c>
      <c r="CG11" s="31">
        <v>0.90343368999999996</v>
      </c>
      <c r="CH11" s="31">
        <v>1.6282837699999999</v>
      </c>
      <c r="CI11" s="31">
        <v>162.21153971999999</v>
      </c>
      <c r="CJ11" s="31">
        <v>5.1433479999999997E-2</v>
      </c>
      <c r="CK11" s="31">
        <v>0.80151318000000005</v>
      </c>
      <c r="CL11" s="31">
        <v>1.6440913800000001</v>
      </c>
      <c r="CM11" s="31">
        <v>235.92802499999999</v>
      </c>
      <c r="CN11" s="31">
        <v>0</v>
      </c>
      <c r="CO11" s="31">
        <v>1.5316558199999999</v>
      </c>
      <c r="CP11" s="31">
        <v>1.5316558199999999</v>
      </c>
    </row>
    <row r="12" spans="1:94">
      <c r="A12" s="161"/>
      <c r="B12" s="34" t="s">
        <v>26</v>
      </c>
      <c r="C12" s="31">
        <v>225.62534686000001</v>
      </c>
      <c r="D12" s="31">
        <v>3.7673110000000003E-2</v>
      </c>
      <c r="E12" s="31">
        <v>2.7521270699999998</v>
      </c>
      <c r="F12" s="31">
        <v>3.7957464000000001</v>
      </c>
      <c r="G12" s="31">
        <v>218.89839201999999</v>
      </c>
      <c r="H12" s="31">
        <v>5.9085279999999997E-2</v>
      </c>
      <c r="I12" s="31">
        <v>2.4490594899999998</v>
      </c>
      <c r="J12" s="31">
        <v>4.1892650400000004</v>
      </c>
      <c r="K12" s="31">
        <v>219.71181494000001</v>
      </c>
      <c r="L12" s="31">
        <v>0.34826582</v>
      </c>
      <c r="M12" s="31">
        <v>0.53447617000000003</v>
      </c>
      <c r="N12" s="31">
        <v>1.3508691399999999</v>
      </c>
      <c r="O12" s="31">
        <v>192.30315084</v>
      </c>
      <c r="P12" s="31">
        <v>-0.17222739000000001</v>
      </c>
      <c r="Q12" s="31">
        <v>4.9485045799999998</v>
      </c>
      <c r="R12" s="31">
        <v>9.5517849199999993</v>
      </c>
      <c r="S12" s="31">
        <v>204.84188882999999</v>
      </c>
      <c r="T12" s="31">
        <v>0.10604239999999999</v>
      </c>
      <c r="U12" s="31">
        <v>4.6016074400000004</v>
      </c>
      <c r="V12" s="31">
        <v>6.1068802599999996</v>
      </c>
      <c r="W12" s="31">
        <v>219.18413555999999</v>
      </c>
      <c r="X12" s="31">
        <v>-0.78163579999999999</v>
      </c>
      <c r="Y12" s="31">
        <v>4.5098418799999997</v>
      </c>
      <c r="Z12" s="31">
        <v>8.4738066799999991</v>
      </c>
      <c r="AA12" s="31">
        <v>254.74755852999999</v>
      </c>
      <c r="AB12" s="31">
        <v>-7.6558349999999997E-2</v>
      </c>
      <c r="AC12" s="31">
        <v>2.3538092100000001</v>
      </c>
      <c r="AD12" s="31">
        <v>3.15956188</v>
      </c>
      <c r="AE12" s="31">
        <v>204.45133754</v>
      </c>
      <c r="AF12" s="31">
        <v>-0.18894147</v>
      </c>
      <c r="AG12" s="31">
        <v>6.7294706399999997</v>
      </c>
      <c r="AH12" s="31">
        <v>11.62842266</v>
      </c>
      <c r="AI12" s="31">
        <v>167.18502387999999</v>
      </c>
      <c r="AJ12" s="31">
        <v>0.13168346</v>
      </c>
      <c r="AK12" s="31">
        <v>-0.62167011000000005</v>
      </c>
      <c r="AL12" s="31">
        <v>2.4572566500000002</v>
      </c>
      <c r="AM12" s="31">
        <v>164.15608798</v>
      </c>
      <c r="AN12" s="31">
        <v>-0.65331388999999995</v>
      </c>
      <c r="AO12" s="31">
        <v>4.2912440800000002</v>
      </c>
      <c r="AP12" s="31">
        <v>4.6836964999999999</v>
      </c>
      <c r="AQ12" s="31">
        <v>240.48870726999999</v>
      </c>
      <c r="AR12" s="31">
        <v>-8.5237100000000003E-3</v>
      </c>
      <c r="AS12" s="31">
        <v>6.1149830999999999</v>
      </c>
      <c r="AT12" s="31">
        <v>6.7135793699999997</v>
      </c>
      <c r="AU12" s="31">
        <v>216.65578883000001</v>
      </c>
      <c r="AV12" s="31">
        <v>0</v>
      </c>
      <c r="AW12" s="31">
        <v>4.2843930600000002</v>
      </c>
      <c r="AX12" s="31">
        <v>8.5426609599999992</v>
      </c>
      <c r="AY12" s="31">
        <v>208.39155779999999</v>
      </c>
      <c r="AZ12" s="31">
        <v>0.46186431</v>
      </c>
      <c r="BA12" s="31">
        <v>3.4717305199999999</v>
      </c>
      <c r="BB12" s="31">
        <v>3.41579861</v>
      </c>
      <c r="BC12" s="31">
        <v>198.18071018000001</v>
      </c>
      <c r="BD12" s="31">
        <v>0</v>
      </c>
      <c r="BE12" s="31">
        <v>5.8504410199999999</v>
      </c>
      <c r="BF12" s="31">
        <v>6.33217403</v>
      </c>
      <c r="BG12" s="31">
        <v>267.97480028000001</v>
      </c>
      <c r="BH12" s="31">
        <v>-0.43315614000000002</v>
      </c>
      <c r="BI12" s="31">
        <v>2.7391046499999998</v>
      </c>
      <c r="BJ12" s="31">
        <v>4.5077136299999996</v>
      </c>
      <c r="BK12" s="31">
        <v>227.32704919</v>
      </c>
      <c r="BL12" s="31">
        <v>0.10553206</v>
      </c>
      <c r="BM12" s="31">
        <v>6.7322565900000004</v>
      </c>
      <c r="BN12" s="31">
        <v>13.504483459999999</v>
      </c>
      <c r="BO12" s="31">
        <v>247.76521959999999</v>
      </c>
      <c r="BP12" s="31">
        <v>0</v>
      </c>
      <c r="BQ12" s="31">
        <v>3.43210178</v>
      </c>
      <c r="BR12" s="31">
        <v>3.5597736699999998</v>
      </c>
      <c r="BS12" s="31">
        <v>254.32034032000001</v>
      </c>
      <c r="BT12" s="31">
        <v>0</v>
      </c>
      <c r="BU12" s="31">
        <v>2.0212416499999999</v>
      </c>
      <c r="BV12" s="31">
        <v>2.4059096800000002</v>
      </c>
      <c r="BW12" s="31">
        <v>229.55337041000001</v>
      </c>
      <c r="BX12" s="31">
        <v>0</v>
      </c>
      <c r="BY12" s="31">
        <v>3.1452918699999999</v>
      </c>
      <c r="BZ12" s="31">
        <v>3.2262041899999998</v>
      </c>
      <c r="CA12" s="31">
        <v>267.14572313999997</v>
      </c>
      <c r="CB12" s="31">
        <v>0</v>
      </c>
      <c r="CC12" s="31">
        <v>3.7932609500000001</v>
      </c>
      <c r="CD12" s="31">
        <v>3.9483571500000001</v>
      </c>
      <c r="CE12" s="31">
        <v>169.81641657</v>
      </c>
      <c r="CF12" s="31">
        <v>9.3808269999999999E-2</v>
      </c>
      <c r="CG12" s="31">
        <v>0.99808945000000004</v>
      </c>
      <c r="CH12" s="31">
        <v>1.67509424</v>
      </c>
      <c r="CI12" s="31">
        <v>162.38857353</v>
      </c>
      <c r="CJ12" s="31">
        <v>0.10913762</v>
      </c>
      <c r="CK12" s="31">
        <v>0.91152555000000002</v>
      </c>
      <c r="CL12" s="31">
        <v>1.6985466499999999</v>
      </c>
      <c r="CM12" s="31">
        <v>235.92802499999999</v>
      </c>
      <c r="CN12" s="31">
        <v>0</v>
      </c>
      <c r="CO12" s="31">
        <v>1.5316558199999999</v>
      </c>
      <c r="CP12" s="31">
        <v>1.5316558199999999</v>
      </c>
    </row>
    <row r="13" spans="1:94">
      <c r="A13" s="161"/>
      <c r="B13" s="33" t="s">
        <v>34</v>
      </c>
      <c r="C13" s="31">
        <v>225.87052887999999</v>
      </c>
      <c r="D13" s="31">
        <v>0.10866776</v>
      </c>
      <c r="E13" s="31">
        <v>2.86378551</v>
      </c>
      <c r="F13" s="31">
        <v>3.8792940599999999</v>
      </c>
      <c r="G13" s="31">
        <v>219.32304493000001</v>
      </c>
      <c r="H13" s="31">
        <v>0.19399545000000001</v>
      </c>
      <c r="I13" s="31">
        <v>2.6478059900000002</v>
      </c>
      <c r="J13" s="31">
        <v>4.3392621599999996</v>
      </c>
      <c r="K13" s="31">
        <v>219.18557290000001</v>
      </c>
      <c r="L13" s="31">
        <v>-0.23951468000000001</v>
      </c>
      <c r="M13" s="31">
        <v>0.29368134000000001</v>
      </c>
      <c r="N13" s="31">
        <v>1.0701199100000001</v>
      </c>
      <c r="O13" s="31">
        <v>192.74163801</v>
      </c>
      <c r="P13" s="31">
        <v>0.22801871000000001</v>
      </c>
      <c r="Q13" s="31">
        <v>5.1878068099999997</v>
      </c>
      <c r="R13" s="31">
        <v>9.4105456200000006</v>
      </c>
      <c r="S13" s="31">
        <v>205.20243009999999</v>
      </c>
      <c r="T13" s="31">
        <v>0.17600953999999999</v>
      </c>
      <c r="U13" s="31">
        <v>4.7857162500000001</v>
      </c>
      <c r="V13" s="31">
        <v>6.1040386099999999</v>
      </c>
      <c r="W13" s="31">
        <v>219.04963413999999</v>
      </c>
      <c r="X13" s="31">
        <v>-6.1364580000000002E-2</v>
      </c>
      <c r="Y13" s="31">
        <v>4.44570986</v>
      </c>
      <c r="Z13" s="31">
        <v>7.6643854500000002</v>
      </c>
      <c r="AA13" s="31">
        <v>256.56498806000002</v>
      </c>
      <c r="AB13" s="31">
        <v>0.71342373000000003</v>
      </c>
      <c r="AC13" s="31">
        <v>3.08402558</v>
      </c>
      <c r="AD13" s="31">
        <v>5.1998508899999996</v>
      </c>
      <c r="AE13" s="31">
        <v>204.12582412</v>
      </c>
      <c r="AF13" s="31">
        <v>-0.15921315</v>
      </c>
      <c r="AG13" s="31">
        <v>6.5595432899999997</v>
      </c>
      <c r="AH13" s="31">
        <v>12.215903859999999</v>
      </c>
      <c r="AI13" s="31">
        <v>168.80698674999999</v>
      </c>
      <c r="AJ13" s="31">
        <v>0.97016038000000004</v>
      </c>
      <c r="AK13" s="31">
        <v>0.34245908000000003</v>
      </c>
      <c r="AL13" s="31">
        <v>3.1462686199999998</v>
      </c>
      <c r="AM13" s="31">
        <v>163.16669474</v>
      </c>
      <c r="AN13" s="31">
        <v>-0.60271492000000004</v>
      </c>
      <c r="AO13" s="31">
        <v>3.6626651899999998</v>
      </c>
      <c r="AP13" s="31">
        <v>3.3595126099999999</v>
      </c>
      <c r="AQ13" s="31">
        <v>244.08485583999999</v>
      </c>
      <c r="AR13" s="31">
        <v>1.49535029</v>
      </c>
      <c r="AS13" s="31">
        <v>7.7017738099999997</v>
      </c>
      <c r="AT13" s="31">
        <v>8.3062527100000008</v>
      </c>
      <c r="AU13" s="31">
        <v>219.19262301000001</v>
      </c>
      <c r="AV13" s="31">
        <v>1.1709053300000001</v>
      </c>
      <c r="AW13" s="31">
        <v>5.5054645799999999</v>
      </c>
      <c r="AX13" s="31">
        <v>7.7111048499999999</v>
      </c>
      <c r="AY13" s="31">
        <v>209.40447477000001</v>
      </c>
      <c r="AZ13" s="31">
        <v>0.4860643</v>
      </c>
      <c r="BA13" s="31">
        <v>3.9746696699999999</v>
      </c>
      <c r="BB13" s="31">
        <v>4.0532670800000004</v>
      </c>
      <c r="BC13" s="31">
        <v>198.18071018000001</v>
      </c>
      <c r="BD13" s="31">
        <v>0</v>
      </c>
      <c r="BE13" s="31">
        <v>5.8504410199999999</v>
      </c>
      <c r="BF13" s="31">
        <v>6.33217403</v>
      </c>
      <c r="BG13" s="31">
        <v>270.14794368000003</v>
      </c>
      <c r="BH13" s="31">
        <v>0.81095066000000005</v>
      </c>
      <c r="BI13" s="31">
        <v>3.5722680900000001</v>
      </c>
      <c r="BJ13" s="31">
        <v>5.0016500400000004</v>
      </c>
      <c r="BK13" s="31">
        <v>227.83833490000001</v>
      </c>
      <c r="BL13" s="31">
        <v>0.22491195</v>
      </c>
      <c r="BM13" s="31">
        <v>6.9723101999999999</v>
      </c>
      <c r="BN13" s="31">
        <v>10.477652429999999</v>
      </c>
      <c r="BO13" s="31">
        <v>247.76521959999999</v>
      </c>
      <c r="BP13" s="31">
        <v>0</v>
      </c>
      <c r="BQ13" s="31">
        <v>3.43210178</v>
      </c>
      <c r="BR13" s="31">
        <v>3.5597736699999998</v>
      </c>
      <c r="BS13" s="31">
        <v>254.32034032000001</v>
      </c>
      <c r="BT13" s="31">
        <v>0</v>
      </c>
      <c r="BU13" s="31">
        <v>2.0212416499999999</v>
      </c>
      <c r="BV13" s="31">
        <v>2.4059096800000002</v>
      </c>
      <c r="BW13" s="31">
        <v>229.55337041000001</v>
      </c>
      <c r="BX13" s="31">
        <v>0</v>
      </c>
      <c r="BY13" s="31">
        <v>3.1452918699999999</v>
      </c>
      <c r="BZ13" s="31">
        <v>3.2262041899999998</v>
      </c>
      <c r="CA13" s="31">
        <v>267.14572313999997</v>
      </c>
      <c r="CB13" s="31">
        <v>0</v>
      </c>
      <c r="CC13" s="31">
        <v>3.7932609500000001</v>
      </c>
      <c r="CD13" s="31">
        <v>3.9483571500000001</v>
      </c>
      <c r="CE13" s="31">
        <v>169.88419755000001</v>
      </c>
      <c r="CF13" s="31">
        <v>3.9914270000000002E-2</v>
      </c>
      <c r="CG13" s="31">
        <v>1.0384021000000001</v>
      </c>
      <c r="CH13" s="31">
        <v>1.70060861</v>
      </c>
      <c r="CI13" s="31">
        <v>162.46396992000001</v>
      </c>
      <c r="CJ13" s="31">
        <v>4.6429619999999998E-2</v>
      </c>
      <c r="CK13" s="31">
        <v>0.95837837999999997</v>
      </c>
      <c r="CL13" s="31">
        <v>1.7282279199999999</v>
      </c>
      <c r="CM13" s="31">
        <v>235.92802499999999</v>
      </c>
      <c r="CN13" s="31">
        <v>0</v>
      </c>
      <c r="CO13" s="31">
        <v>1.5316558199999999</v>
      </c>
      <c r="CP13" s="31">
        <v>1.5316558199999999</v>
      </c>
    </row>
    <row r="14" spans="1:94">
      <c r="A14" s="161"/>
      <c r="B14" s="34" t="s">
        <v>27</v>
      </c>
      <c r="C14" s="31">
        <v>225.90375675999999</v>
      </c>
      <c r="D14" s="31">
        <v>1.471103E-2</v>
      </c>
      <c r="E14" s="31">
        <v>2.8789178299999998</v>
      </c>
      <c r="F14" s="31">
        <v>3.26238933</v>
      </c>
      <c r="G14" s="31">
        <v>219.23442931</v>
      </c>
      <c r="H14" s="31">
        <v>-4.040415E-2</v>
      </c>
      <c r="I14" s="31">
        <v>2.60633202</v>
      </c>
      <c r="J14" s="31">
        <v>3.1894848699999998</v>
      </c>
      <c r="K14" s="31">
        <v>218.82119026999999</v>
      </c>
      <c r="L14" s="31">
        <v>-0.16624389000000001</v>
      </c>
      <c r="M14" s="31">
        <v>0.12694922</v>
      </c>
      <c r="N14" s="31">
        <v>-0.61218859999999997</v>
      </c>
      <c r="O14" s="31">
        <v>191.39490824999999</v>
      </c>
      <c r="P14" s="31">
        <v>-0.69872279000000004</v>
      </c>
      <c r="Q14" s="31">
        <v>4.45283563</v>
      </c>
      <c r="R14" s="31">
        <v>8.0272721499999999</v>
      </c>
      <c r="S14" s="31">
        <v>205.88707316</v>
      </c>
      <c r="T14" s="31">
        <v>0.33364275999999998</v>
      </c>
      <c r="U14" s="31">
        <v>5.1353262099999997</v>
      </c>
      <c r="V14" s="31">
        <v>5.6429459800000004</v>
      </c>
      <c r="W14" s="31">
        <v>219.58770691999999</v>
      </c>
      <c r="X14" s="31">
        <v>0.24563966000000001</v>
      </c>
      <c r="Y14" s="31">
        <v>4.7022699399999999</v>
      </c>
      <c r="Z14" s="31">
        <v>7.2279383199999998</v>
      </c>
      <c r="AA14" s="31">
        <v>255.49039200999999</v>
      </c>
      <c r="AB14" s="31">
        <v>-0.41883970999999998</v>
      </c>
      <c r="AC14" s="31">
        <v>2.6522687399999998</v>
      </c>
      <c r="AD14" s="31">
        <v>3.97806572</v>
      </c>
      <c r="AE14" s="31">
        <v>204.19694068999999</v>
      </c>
      <c r="AF14" s="31">
        <v>3.4839580000000002E-2</v>
      </c>
      <c r="AG14" s="31">
        <v>6.59666818</v>
      </c>
      <c r="AH14" s="31">
        <v>10.243020420000001</v>
      </c>
      <c r="AI14" s="31">
        <v>169.67768414</v>
      </c>
      <c r="AJ14" s="31">
        <v>0.51579463999999997</v>
      </c>
      <c r="AK14" s="31">
        <v>0.86002009999999995</v>
      </c>
      <c r="AL14" s="31">
        <v>2.4573396600000001</v>
      </c>
      <c r="AM14" s="31">
        <v>166.39188261000001</v>
      </c>
      <c r="AN14" s="31">
        <v>1.97662144</v>
      </c>
      <c r="AO14" s="31">
        <v>5.7116836500000003</v>
      </c>
      <c r="AP14" s="31">
        <v>4.54365094</v>
      </c>
      <c r="AQ14" s="31">
        <v>244.08485583999999</v>
      </c>
      <c r="AR14" s="31">
        <v>0</v>
      </c>
      <c r="AS14" s="31">
        <v>7.7017738099999997</v>
      </c>
      <c r="AT14" s="31">
        <v>8.1880807600000001</v>
      </c>
      <c r="AU14" s="31">
        <v>219.14128583999999</v>
      </c>
      <c r="AV14" s="31">
        <v>-2.3421029999999999E-2</v>
      </c>
      <c r="AW14" s="31">
        <v>5.4807541100000003</v>
      </c>
      <c r="AX14" s="31">
        <v>6.9302869899999999</v>
      </c>
      <c r="AY14" s="31">
        <v>210.45703766</v>
      </c>
      <c r="AZ14" s="31">
        <v>0.50264584000000001</v>
      </c>
      <c r="BA14" s="31">
        <v>4.4972940299999999</v>
      </c>
      <c r="BB14" s="31">
        <v>4.51481741</v>
      </c>
      <c r="BC14" s="31">
        <v>198.18071018000001</v>
      </c>
      <c r="BD14" s="31">
        <v>0</v>
      </c>
      <c r="BE14" s="31">
        <v>5.8504410199999999</v>
      </c>
      <c r="BF14" s="31">
        <v>6.33217403</v>
      </c>
      <c r="BG14" s="31">
        <v>270.54716259000003</v>
      </c>
      <c r="BH14" s="31">
        <v>0.14777788</v>
      </c>
      <c r="BI14" s="31">
        <v>3.7253250000000002</v>
      </c>
      <c r="BJ14" s="31">
        <v>5.1282000400000003</v>
      </c>
      <c r="BK14" s="31">
        <v>227.93785617</v>
      </c>
      <c r="BL14" s="31">
        <v>4.3680650000000001E-2</v>
      </c>
      <c r="BM14" s="31">
        <v>7.0190364000000001</v>
      </c>
      <c r="BN14" s="31">
        <v>9.0868189299999997</v>
      </c>
      <c r="BO14" s="31">
        <v>247.99133094000001</v>
      </c>
      <c r="BP14" s="31">
        <v>9.1260320000000006E-2</v>
      </c>
      <c r="BQ14" s="31">
        <v>3.5264942499999998</v>
      </c>
      <c r="BR14" s="31">
        <v>3.6542826499999999</v>
      </c>
      <c r="BS14" s="31">
        <v>254.32034032000001</v>
      </c>
      <c r="BT14" s="31">
        <v>0</v>
      </c>
      <c r="BU14" s="31">
        <v>2.0212416499999999</v>
      </c>
      <c r="BV14" s="31">
        <v>2.4059096800000002</v>
      </c>
      <c r="BW14" s="31">
        <v>230.0011441</v>
      </c>
      <c r="BX14" s="31">
        <v>0.19506299999999999</v>
      </c>
      <c r="BY14" s="31">
        <v>3.34649017</v>
      </c>
      <c r="BZ14" s="31">
        <v>3.42756032</v>
      </c>
      <c r="CA14" s="31">
        <v>267.14572313999997</v>
      </c>
      <c r="CB14" s="31">
        <v>0</v>
      </c>
      <c r="CC14" s="31">
        <v>3.7932609500000001</v>
      </c>
      <c r="CD14" s="31">
        <v>3.9483571500000001</v>
      </c>
      <c r="CE14" s="31">
        <v>169.9103977</v>
      </c>
      <c r="CF14" s="31">
        <v>1.542236E-2</v>
      </c>
      <c r="CG14" s="31">
        <v>1.0539845999999999</v>
      </c>
      <c r="CH14" s="31">
        <v>1.26672904</v>
      </c>
      <c r="CI14" s="31">
        <v>162.49311374000001</v>
      </c>
      <c r="CJ14" s="31">
        <v>1.7938639999999999E-2</v>
      </c>
      <c r="CK14" s="31">
        <v>0.97648893999999997</v>
      </c>
      <c r="CL14" s="31">
        <v>1.22364305</v>
      </c>
      <c r="CM14" s="31">
        <v>235.92802499999999</v>
      </c>
      <c r="CN14" s="31">
        <v>0</v>
      </c>
      <c r="CO14" s="31">
        <v>1.5316558199999999</v>
      </c>
      <c r="CP14" s="31">
        <v>1.5316558199999999</v>
      </c>
    </row>
    <row r="15" spans="1:94">
      <c r="A15" s="161"/>
      <c r="B15" s="33" t="s">
        <v>28</v>
      </c>
      <c r="C15" s="31">
        <v>225.49305050999999</v>
      </c>
      <c r="D15" s="31">
        <v>-0.18180584999999999</v>
      </c>
      <c r="E15" s="31">
        <v>2.6918779399999999</v>
      </c>
      <c r="F15" s="31">
        <v>2.89277921</v>
      </c>
      <c r="G15" s="31">
        <v>218.49345535</v>
      </c>
      <c r="H15" s="31">
        <v>-0.33798247999999997</v>
      </c>
      <c r="I15" s="31">
        <v>2.2595405899999998</v>
      </c>
      <c r="J15" s="31">
        <v>2.52371291</v>
      </c>
      <c r="K15" s="31">
        <v>217.82376153999999</v>
      </c>
      <c r="L15" s="31">
        <v>-0.45581907999999999</v>
      </c>
      <c r="M15" s="31">
        <v>-0.32944851000000003</v>
      </c>
      <c r="N15" s="31">
        <v>-0.69672999999999996</v>
      </c>
      <c r="O15" s="31">
        <v>190.51209789999999</v>
      </c>
      <c r="P15" s="31">
        <v>-0.46125070000000001</v>
      </c>
      <c r="Q15" s="31">
        <v>3.97104619</v>
      </c>
      <c r="R15" s="31">
        <v>5.1416951400000004</v>
      </c>
      <c r="S15" s="31">
        <v>205.66209130999999</v>
      </c>
      <c r="T15" s="31">
        <v>-0.10927439</v>
      </c>
      <c r="U15" s="31">
        <v>5.0204402200000002</v>
      </c>
      <c r="V15" s="31">
        <v>5.4722022900000002</v>
      </c>
      <c r="W15" s="31">
        <v>219.73874975000001</v>
      </c>
      <c r="X15" s="31">
        <v>6.8784739999999997E-2</v>
      </c>
      <c r="Y15" s="31">
        <v>4.7742891299999997</v>
      </c>
      <c r="Z15" s="31">
        <v>5.8148505799999999</v>
      </c>
      <c r="AA15" s="31">
        <v>253.04841819999999</v>
      </c>
      <c r="AB15" s="31">
        <v>-0.95579868999999995</v>
      </c>
      <c r="AC15" s="31">
        <v>1.6711197099999999</v>
      </c>
      <c r="AD15" s="31">
        <v>2.2129634</v>
      </c>
      <c r="AE15" s="31">
        <v>205.09533474</v>
      </c>
      <c r="AF15" s="31">
        <v>0.43996449999999998</v>
      </c>
      <c r="AG15" s="31">
        <v>7.0656556799999999</v>
      </c>
      <c r="AH15" s="31">
        <v>8.6306804699999997</v>
      </c>
      <c r="AI15" s="31">
        <v>169.59467394000001</v>
      </c>
      <c r="AJ15" s="31">
        <v>-4.8922279999999999E-2</v>
      </c>
      <c r="AK15" s="31">
        <v>0.81067708000000005</v>
      </c>
      <c r="AL15" s="31">
        <v>2.3923247500000002</v>
      </c>
      <c r="AM15" s="31">
        <v>167.75469613999999</v>
      </c>
      <c r="AN15" s="31">
        <v>0.81903846999999996</v>
      </c>
      <c r="AO15" s="31">
        <v>6.57750301</v>
      </c>
      <c r="AP15" s="31">
        <v>4.41725411</v>
      </c>
      <c r="AQ15" s="31">
        <v>244.08183030000001</v>
      </c>
      <c r="AR15" s="31">
        <v>-1.2395399999999999E-3</v>
      </c>
      <c r="AS15" s="31">
        <v>7.7004387999999997</v>
      </c>
      <c r="AT15" s="31">
        <v>8.1779166300000004</v>
      </c>
      <c r="AU15" s="31">
        <v>219.95390731000001</v>
      </c>
      <c r="AV15" s="31">
        <v>0.37082080000000001</v>
      </c>
      <c r="AW15" s="31">
        <v>5.8718986900000001</v>
      </c>
      <c r="AX15" s="31">
        <v>6.1739607699999999</v>
      </c>
      <c r="AY15" s="31">
        <v>210.81348560999999</v>
      </c>
      <c r="AZ15" s="31">
        <v>0.16936851</v>
      </c>
      <c r="BA15" s="31">
        <v>4.6742795399999997</v>
      </c>
      <c r="BB15" s="31">
        <v>4.3333751500000002</v>
      </c>
      <c r="BC15" s="31">
        <v>198.60467538</v>
      </c>
      <c r="BD15" s="31">
        <v>0.21392859</v>
      </c>
      <c r="BE15" s="31">
        <v>6.0768853800000002</v>
      </c>
      <c r="BF15" s="31">
        <v>6.2623380300000004</v>
      </c>
      <c r="BG15" s="31">
        <v>269.26568665000002</v>
      </c>
      <c r="BH15" s="31">
        <v>-0.47366082999999998</v>
      </c>
      <c r="BI15" s="31">
        <v>3.2340187600000001</v>
      </c>
      <c r="BJ15" s="31">
        <v>3.2661754300000001</v>
      </c>
      <c r="BK15" s="31">
        <v>228.05080658</v>
      </c>
      <c r="BL15" s="31">
        <v>4.9553159999999999E-2</v>
      </c>
      <c r="BM15" s="31">
        <v>7.0720677199999997</v>
      </c>
      <c r="BN15" s="31">
        <v>8.4230389199999998</v>
      </c>
      <c r="BO15" s="31">
        <v>247.99133094000001</v>
      </c>
      <c r="BP15" s="31">
        <v>0</v>
      </c>
      <c r="BQ15" s="31">
        <v>3.5264942499999998</v>
      </c>
      <c r="BR15" s="31">
        <v>3.6542826499999999</v>
      </c>
      <c r="BS15" s="31">
        <v>254.32034032000001</v>
      </c>
      <c r="BT15" s="31">
        <v>0</v>
      </c>
      <c r="BU15" s="31">
        <v>2.0212416499999999</v>
      </c>
      <c r="BV15" s="31">
        <v>2.4059096800000002</v>
      </c>
      <c r="BW15" s="31">
        <v>230.0011441</v>
      </c>
      <c r="BX15" s="31">
        <v>0</v>
      </c>
      <c r="BY15" s="31">
        <v>3.34649017</v>
      </c>
      <c r="BZ15" s="31">
        <v>3.42756032</v>
      </c>
      <c r="CA15" s="31">
        <v>267.14572313999997</v>
      </c>
      <c r="CB15" s="31">
        <v>0</v>
      </c>
      <c r="CC15" s="31">
        <v>3.7932609500000001</v>
      </c>
      <c r="CD15" s="31">
        <v>3.9483571500000001</v>
      </c>
      <c r="CE15" s="31">
        <v>170.02141198000001</v>
      </c>
      <c r="CF15" s="31">
        <v>6.5336950000000005E-2</v>
      </c>
      <c r="CG15" s="31">
        <v>1.1200102000000001</v>
      </c>
      <c r="CH15" s="31">
        <v>1.2098450000000001</v>
      </c>
      <c r="CI15" s="31">
        <v>162.61660082</v>
      </c>
      <c r="CJ15" s="31">
        <v>7.5995270000000004E-2</v>
      </c>
      <c r="CK15" s="31">
        <v>1.05322629</v>
      </c>
      <c r="CL15" s="31">
        <v>1.1575816400000001</v>
      </c>
      <c r="CM15" s="31">
        <v>235.92802499999999</v>
      </c>
      <c r="CN15" s="31">
        <v>0</v>
      </c>
      <c r="CO15" s="31">
        <v>1.5316558199999999</v>
      </c>
      <c r="CP15" s="31">
        <v>1.5316558199999999</v>
      </c>
    </row>
    <row r="16" spans="1:94">
      <c r="A16" s="161"/>
      <c r="B16" s="34" t="s">
        <v>29</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1:94">
      <c r="A17" s="162"/>
      <c r="B17" s="35" t="s">
        <v>30</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sheetData>
  <mergeCells count="49">
    <mergeCell ref="AY2:BB2"/>
    <mergeCell ref="BC2:BF2"/>
    <mergeCell ref="AE2:AH2"/>
    <mergeCell ref="AI2:AL2"/>
    <mergeCell ref="AM2:AP2"/>
    <mergeCell ref="AQ2:AT2"/>
    <mergeCell ref="AU2:AX2"/>
    <mergeCell ref="K2:N2"/>
    <mergeCell ref="O2:R2"/>
    <mergeCell ref="S2:V2"/>
    <mergeCell ref="W2:Z2"/>
    <mergeCell ref="AA2:AD2"/>
    <mergeCell ref="BG2:BJ2"/>
    <mergeCell ref="BK2:BN2"/>
    <mergeCell ref="BO2:BR2"/>
    <mergeCell ref="BS2:BV2"/>
    <mergeCell ref="BW2:BZ2"/>
    <mergeCell ref="CA2:CD2"/>
    <mergeCell ref="CE2:CH2"/>
    <mergeCell ref="CI2:CL2"/>
    <mergeCell ref="CM2:CP2"/>
    <mergeCell ref="C3:F3"/>
    <mergeCell ref="G3:J3"/>
    <mergeCell ref="K3:N3"/>
    <mergeCell ref="O3:R3"/>
    <mergeCell ref="S3:V3"/>
    <mergeCell ref="W3:Z3"/>
    <mergeCell ref="AA3:AD3"/>
    <mergeCell ref="BW3:BZ3"/>
    <mergeCell ref="AE3:AH3"/>
    <mergeCell ref="AI3:AL3"/>
    <mergeCell ref="AM3:AP3"/>
    <mergeCell ref="AQ3:AT3"/>
    <mergeCell ref="CM3:CP3"/>
    <mergeCell ref="A5:A17"/>
    <mergeCell ref="BC3:BF3"/>
    <mergeCell ref="BG3:BJ3"/>
    <mergeCell ref="BK3:BN3"/>
    <mergeCell ref="BO3:BR3"/>
    <mergeCell ref="BS3:BV3"/>
    <mergeCell ref="AU3:AX3"/>
    <mergeCell ref="AY3:BB3"/>
    <mergeCell ref="CA3:CD3"/>
    <mergeCell ref="CE3:CH3"/>
    <mergeCell ref="CI3:CL3"/>
    <mergeCell ref="A1:B3"/>
    <mergeCell ref="C1:CP1"/>
    <mergeCell ref="C2:F2"/>
    <mergeCell ref="G2:J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0FF9-87ED-450A-8DB8-F656FFA35116}">
  <dimension ref="B2:C5"/>
  <sheetViews>
    <sheetView workbookViewId="0">
      <selection activeCell="B2" sqref="B2:C5"/>
    </sheetView>
  </sheetViews>
  <sheetFormatPr baseColWidth="10" defaultRowHeight="15"/>
  <cols>
    <col min="2" max="2" width="14" bestFit="1" customWidth="1"/>
    <col min="3" max="3" width="14.5703125" bestFit="1" customWidth="1"/>
  </cols>
  <sheetData>
    <row r="2" spans="2:3">
      <c r="B2" s="39" t="s">
        <v>118</v>
      </c>
      <c r="C2" s="39" t="s">
        <v>119</v>
      </c>
    </row>
    <row r="3" spans="2:3">
      <c r="B3" s="38" t="s">
        <v>90</v>
      </c>
      <c r="C3" s="40">
        <v>2.7428851299999999</v>
      </c>
    </row>
    <row r="4" spans="2:3">
      <c r="B4" s="41" t="s">
        <v>91</v>
      </c>
      <c r="C4" s="40">
        <v>2.5548734799999999</v>
      </c>
    </row>
    <row r="5" spans="2:3">
      <c r="B5" s="41" t="s">
        <v>83</v>
      </c>
      <c r="C5" s="42">
        <v>2.8836711199999998</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160"/>
  <sheetViews>
    <sheetView zoomScale="20" zoomScaleNormal="20" zoomScalePageLayoutView="226" workbookViewId="0">
      <selection activeCell="P71" sqref="P71"/>
    </sheetView>
  </sheetViews>
  <sheetFormatPr baseColWidth="10" defaultColWidth="11.5703125" defaultRowHeight="15"/>
  <cols>
    <col min="2" max="2" width="10.85546875" style="27"/>
    <col min="3" max="3" width="14" customWidth="1"/>
    <col min="4" max="4" width="17.85546875" customWidth="1"/>
    <col min="5" max="5" width="17" customWidth="1"/>
    <col min="6" max="7" width="21" customWidth="1"/>
    <col min="8" max="8" width="15.42578125" customWidth="1"/>
  </cols>
  <sheetData>
    <row r="1" spans="1:8">
      <c r="A1" t="s">
        <v>70</v>
      </c>
    </row>
    <row r="2" spans="1:8">
      <c r="H2" t="s">
        <v>76</v>
      </c>
    </row>
    <row r="3" spans="1:8" ht="30">
      <c r="B3" s="27" t="s">
        <v>71</v>
      </c>
      <c r="C3" t="s">
        <v>72</v>
      </c>
      <c r="D3" s="26" t="s">
        <v>77</v>
      </c>
      <c r="E3" s="26" t="s">
        <v>78</v>
      </c>
      <c r="F3" s="26" t="s">
        <v>79</v>
      </c>
      <c r="G3" s="26" t="s">
        <v>80</v>
      </c>
      <c r="H3" s="26" t="s">
        <v>75</v>
      </c>
    </row>
    <row r="4" spans="1:8">
      <c r="B4" s="185">
        <v>2012</v>
      </c>
      <c r="C4" t="s">
        <v>20</v>
      </c>
      <c r="D4" s="28">
        <v>0.31355777201235924</v>
      </c>
      <c r="E4" s="28">
        <v>0.22849591099011946</v>
      </c>
      <c r="F4" s="28">
        <v>0.546553188663637</v>
      </c>
      <c r="G4" s="28">
        <v>0.95620645562526363</v>
      </c>
      <c r="H4" s="28">
        <v>0.30154462752187783</v>
      </c>
    </row>
    <row r="5" spans="1:8">
      <c r="B5" s="185"/>
      <c r="C5" t="s">
        <v>21</v>
      </c>
      <c r="D5" s="28">
        <v>1.1424916019977758</v>
      </c>
      <c r="E5" s="28">
        <v>1.5033474993143585</v>
      </c>
      <c r="F5" s="28">
        <v>4.7741824489705209E-2</v>
      </c>
      <c r="G5" s="28">
        <v>0.9682241138238652</v>
      </c>
      <c r="H5" s="28">
        <v>1.1877800067975812</v>
      </c>
    </row>
    <row r="6" spans="1:8">
      <c r="B6" s="185"/>
      <c r="C6" t="s">
        <v>22</v>
      </c>
      <c r="D6" s="28">
        <v>-6.723550392663924E-2</v>
      </c>
      <c r="E6" s="28">
        <v>0.59681124223122595</v>
      </c>
      <c r="F6" s="28">
        <v>-8.6715234125549046E-2</v>
      </c>
      <c r="G6" s="28">
        <v>0.26198324715267063</v>
      </c>
      <c r="H6" s="28">
        <v>0.11946578934423258</v>
      </c>
    </row>
    <row r="7" spans="1:8">
      <c r="B7" s="185"/>
      <c r="C7" t="s">
        <v>23</v>
      </c>
      <c r="D7" s="28">
        <v>0.28985349572572261</v>
      </c>
      <c r="E7" s="28">
        <v>0.32785547821154637</v>
      </c>
      <c r="F7" s="28">
        <v>-0.32274253413085319</v>
      </c>
      <c r="G7" s="28">
        <v>0.20454256930474912</v>
      </c>
      <c r="H7" s="28">
        <v>0.26951085333817559</v>
      </c>
    </row>
    <row r="8" spans="1:8">
      <c r="B8" s="185"/>
      <c r="C8" t="s">
        <v>24</v>
      </c>
      <c r="D8" s="28">
        <v>-0.14095367070115117</v>
      </c>
      <c r="E8" s="28">
        <v>0.5025853499672337</v>
      </c>
      <c r="F8" s="28">
        <v>3.9952330196030061E-2</v>
      </c>
      <c r="G8" s="28">
        <v>6.9157157106886302E-2</v>
      </c>
      <c r="H8" s="28">
        <v>5.1057007144407862E-2</v>
      </c>
    </row>
    <row r="9" spans="1:8">
      <c r="B9" s="185"/>
      <c r="C9" t="s">
        <v>25</v>
      </c>
      <c r="D9" s="28">
        <v>-0.34079661382190807</v>
      </c>
      <c r="E9" s="28">
        <v>0</v>
      </c>
      <c r="F9" s="28">
        <v>-3.6790838801550763E-2</v>
      </c>
      <c r="G9" s="28">
        <v>-0.14554448039382351</v>
      </c>
      <c r="H9" s="28">
        <v>-0.22815942601800998</v>
      </c>
    </row>
    <row r="10" spans="1:8">
      <c r="B10" s="185"/>
      <c r="C10" t="s">
        <v>26</v>
      </c>
      <c r="D10" s="28">
        <v>0.17261779973468094</v>
      </c>
      <c r="E10" s="28">
        <v>0.74055967751466767</v>
      </c>
      <c r="F10" s="28">
        <v>1.5177206400650789E-2</v>
      </c>
      <c r="G10" s="28">
        <v>0.20107975227097086</v>
      </c>
      <c r="H10" s="28">
        <v>0.32713634047529183</v>
      </c>
    </row>
    <row r="11" spans="1:8">
      <c r="B11" s="185"/>
      <c r="C11" t="s">
        <v>34</v>
      </c>
      <c r="D11" s="28">
        <v>9.3479094128042561E-2</v>
      </c>
      <c r="E11" s="28">
        <v>0</v>
      </c>
      <c r="F11" s="28">
        <v>-3.5907765873361086E-2</v>
      </c>
      <c r="G11" s="28">
        <v>4.3721512364129467E-2</v>
      </c>
      <c r="H11" s="28">
        <v>6.0095934858935607E-2</v>
      </c>
    </row>
    <row r="12" spans="1:8">
      <c r="B12" s="185"/>
      <c r="C12" t="s">
        <v>27</v>
      </c>
      <c r="D12" s="28">
        <v>-0.1904214120677068</v>
      </c>
      <c r="E12" s="28">
        <v>0</v>
      </c>
      <c r="F12" s="28">
        <v>-9.4966483710408056E-3</v>
      </c>
      <c r="G12" s="28">
        <v>-0.12673142283144045</v>
      </c>
      <c r="H12" s="28">
        <v>-0.12662995096893326</v>
      </c>
    </row>
    <row r="13" spans="1:8">
      <c r="B13" s="185"/>
      <c r="C13" t="s">
        <v>28</v>
      </c>
      <c r="D13" s="28">
        <v>-0.21933069765766788</v>
      </c>
      <c r="E13" s="28">
        <v>0.91483194588700201</v>
      </c>
      <c r="F13" s="28">
        <v>0.22077999313998475</v>
      </c>
      <c r="G13" s="28">
        <v>4.0409109304846424E-2</v>
      </c>
      <c r="H13" s="28">
        <v>0.12891839378565351</v>
      </c>
    </row>
    <row r="14" spans="1:8">
      <c r="B14" s="185"/>
      <c r="C14" t="s">
        <v>29</v>
      </c>
      <c r="D14" s="28">
        <v>-7.461282259551183E-2</v>
      </c>
      <c r="E14" s="28">
        <v>0</v>
      </c>
      <c r="F14" s="28">
        <v>4.0823102409774492E-2</v>
      </c>
      <c r="G14" s="28">
        <v>-3.2074874501333284E-2</v>
      </c>
      <c r="H14" s="28">
        <v>-4.7164251655090084E-2</v>
      </c>
    </row>
    <row r="15" spans="1:8">
      <c r="B15" s="185"/>
      <c r="C15" t="s">
        <v>30</v>
      </c>
      <c r="D15" s="28">
        <v>5.8346539469496861E-2</v>
      </c>
      <c r="E15" s="28">
        <v>0</v>
      </c>
      <c r="F15" s="28">
        <v>-1.0380368116599925E-2</v>
      </c>
      <c r="G15" s="28">
        <v>4.9620317148438176E-2</v>
      </c>
      <c r="H15" s="28">
        <v>3.7959230159742674E-2</v>
      </c>
    </row>
    <row r="16" spans="1:8">
      <c r="B16" s="185">
        <v>2013</v>
      </c>
      <c r="C16" t="s">
        <v>20</v>
      </c>
      <c r="D16" s="28">
        <v>0.64466979356494392</v>
      </c>
      <c r="E16" s="28">
        <v>0.4116760560627597</v>
      </c>
      <c r="F16" s="28">
        <v>9.1018482017375391E-2</v>
      </c>
      <c r="G16" s="28">
        <v>0.78796152051579327</v>
      </c>
      <c r="H16" s="28">
        <v>0.54918015256856734</v>
      </c>
    </row>
    <row r="17" spans="2:8">
      <c r="B17" s="185"/>
      <c r="C17" t="s">
        <v>21</v>
      </c>
      <c r="D17" s="28">
        <v>0.18310548563829343</v>
      </c>
      <c r="E17" s="28">
        <v>2.3131524401487411</v>
      </c>
      <c r="F17" s="28">
        <v>0.12491195119994813</v>
      </c>
      <c r="G17" s="28">
        <v>0.57180648107737397</v>
      </c>
      <c r="H17" s="28">
        <v>0.7965202857108693</v>
      </c>
    </row>
    <row r="18" spans="2:8">
      <c r="B18" s="185"/>
      <c r="C18" t="s">
        <v>22</v>
      </c>
      <c r="D18" s="28">
        <v>0.42706094871174116</v>
      </c>
      <c r="E18" s="28">
        <v>2.5225551750815072</v>
      </c>
      <c r="F18" s="28">
        <v>0.20431684077317414</v>
      </c>
      <c r="G18" s="28">
        <v>0.56968577097811135</v>
      </c>
      <c r="H18" s="28">
        <v>1.0313979214386109</v>
      </c>
    </row>
    <row r="19" spans="2:8">
      <c r="B19" s="185"/>
      <c r="C19" t="s">
        <v>23</v>
      </c>
      <c r="D19" s="28">
        <v>-8.5535986063987934E-2</v>
      </c>
      <c r="E19" s="28">
        <v>0.26136150198847474</v>
      </c>
      <c r="F19" s="28">
        <v>0.27855494889313093</v>
      </c>
      <c r="G19" s="28">
        <v>2.7566065615289403E-2</v>
      </c>
      <c r="H19" s="28">
        <v>3.589981983070345E-2</v>
      </c>
    </row>
    <row r="20" spans="2:8">
      <c r="B20" s="185"/>
      <c r="C20" t="s">
        <v>24</v>
      </c>
      <c r="D20" s="28">
        <v>-5.4114857939012495E-2</v>
      </c>
      <c r="E20" s="28">
        <v>0.18526605870879109</v>
      </c>
      <c r="F20" s="28">
        <v>-2.0041089306005233E-2</v>
      </c>
      <c r="G20" s="28">
        <v>-1.9072119623416484E-2</v>
      </c>
      <c r="H20" s="28">
        <v>1.9085045044590743E-2</v>
      </c>
    </row>
    <row r="21" spans="2:8">
      <c r="B21" s="185"/>
      <c r="C21" t="s">
        <v>25</v>
      </c>
      <c r="D21" s="28">
        <v>9.5258992151968869E-2</v>
      </c>
      <c r="E21" s="28">
        <v>2.2313314947837171E-2</v>
      </c>
      <c r="F21" s="28">
        <v>2.4388093303542746E-2</v>
      </c>
      <c r="G21" s="28">
        <v>2.4259230277749566E-2</v>
      </c>
      <c r="H21" s="28">
        <v>6.9913109685870722E-2</v>
      </c>
    </row>
    <row r="22" spans="2:8">
      <c r="B22" s="185"/>
      <c r="C22" t="s">
        <v>26</v>
      </c>
      <c r="D22" s="28">
        <v>0.21943789878935149</v>
      </c>
      <c r="E22" s="28">
        <v>0.17153622929733103</v>
      </c>
      <c r="F22" s="28">
        <v>3.8310509642116131E-2</v>
      </c>
      <c r="G22" s="28">
        <v>0.15157361868294572</v>
      </c>
      <c r="H22" s="28">
        <v>0.19612086889084424</v>
      </c>
    </row>
    <row r="23" spans="2:8">
      <c r="B23" s="185"/>
      <c r="C23" t="s">
        <v>34</v>
      </c>
      <c r="D23" s="28">
        <v>-0.17191406686950472</v>
      </c>
      <c r="E23" s="28">
        <v>0</v>
      </c>
      <c r="F23" s="28">
        <v>4.7123631075081107E-2</v>
      </c>
      <c r="G23" s="28">
        <v>-6.6302595280220089E-2</v>
      </c>
      <c r="H23" s="28">
        <v>-0.10965647007863311</v>
      </c>
    </row>
    <row r="24" spans="2:8">
      <c r="B24" s="185"/>
      <c r="C24" t="s">
        <v>27</v>
      </c>
      <c r="D24" s="28">
        <v>0.36623186636401783</v>
      </c>
      <c r="E24" s="28">
        <v>0</v>
      </c>
      <c r="F24" s="28">
        <v>1.5843093692822663E-2</v>
      </c>
      <c r="G24" s="28">
        <v>0.2854329588754041</v>
      </c>
      <c r="H24" s="28">
        <v>0.23921639736541067</v>
      </c>
    </row>
    <row r="25" spans="2:8">
      <c r="B25" s="185"/>
      <c r="C25" t="s">
        <v>28</v>
      </c>
      <c r="D25" s="28">
        <v>0.14812601676126746</v>
      </c>
      <c r="E25" s="28">
        <v>0</v>
      </c>
      <c r="F25" s="28">
        <v>8.0308281673453052E-2</v>
      </c>
      <c r="G25" s="28">
        <v>0.10013332315466528</v>
      </c>
      <c r="H25" s="28">
        <v>0.10053503177014989</v>
      </c>
    </row>
    <row r="26" spans="2:8">
      <c r="B26" s="185"/>
      <c r="C26" t="s">
        <v>29</v>
      </c>
      <c r="D26" s="28">
        <v>0.32620313971831649</v>
      </c>
      <c r="E26" s="28">
        <v>0</v>
      </c>
      <c r="F26" s="28">
        <v>5.5794105064137511E-3</v>
      </c>
      <c r="G26" s="28">
        <v>0.15872189879570442</v>
      </c>
      <c r="H26" s="28">
        <v>0.2130163156392797</v>
      </c>
    </row>
    <row r="27" spans="2:8">
      <c r="B27" s="185"/>
      <c r="C27" t="s">
        <v>30</v>
      </c>
      <c r="D27" s="28">
        <v>-3.8663693961012768E-2</v>
      </c>
      <c r="E27" s="28">
        <v>0</v>
      </c>
      <c r="F27" s="28">
        <v>-1.0325663305707167E-2</v>
      </c>
      <c r="G27" s="28">
        <v>2.8592199034477517E-2</v>
      </c>
      <c r="H27" s="28">
        <v>-2.5754051021394275E-2</v>
      </c>
    </row>
    <row r="28" spans="2:8">
      <c r="B28" s="185">
        <v>2014</v>
      </c>
      <c r="C28" t="s">
        <v>20</v>
      </c>
      <c r="D28" s="28">
        <v>3.1010263897883306E-2</v>
      </c>
      <c r="E28" s="28">
        <v>0.92727142638217686</v>
      </c>
      <c r="F28" s="28">
        <v>0.19877952255087905</v>
      </c>
      <c r="G28" s="28">
        <v>0.41049524945348992</v>
      </c>
      <c r="H28" s="28">
        <v>0.30616721879901831</v>
      </c>
    </row>
    <row r="29" spans="2:8">
      <c r="B29" s="185"/>
      <c r="C29" t="s">
        <v>21</v>
      </c>
      <c r="D29" s="28">
        <v>0.41286711047601443</v>
      </c>
      <c r="E29" s="28">
        <v>0.73754603452755418</v>
      </c>
      <c r="F29" s="28">
        <v>0.63666674951569746</v>
      </c>
      <c r="G29" s="28">
        <v>0.60620939780851302</v>
      </c>
      <c r="H29" s="28">
        <v>0.52118923536525585</v>
      </c>
    </row>
    <row r="30" spans="2:8">
      <c r="B30" s="185"/>
      <c r="C30" t="s">
        <v>22</v>
      </c>
      <c r="D30" s="28">
        <v>0.42545137516771092</v>
      </c>
      <c r="E30" s="28">
        <v>0.68118114011366515</v>
      </c>
      <c r="F30" s="28">
        <v>0.17247523487640137</v>
      </c>
      <c r="G30" s="28">
        <v>0.41602792306436243</v>
      </c>
      <c r="H30" s="28">
        <v>0.48972838561223853</v>
      </c>
    </row>
    <row r="31" spans="2:8">
      <c r="B31" s="185"/>
      <c r="C31" t="s">
        <v>23</v>
      </c>
      <c r="D31" s="28">
        <v>3.8121334976096932E-2</v>
      </c>
      <c r="E31" s="28">
        <v>1.4693714945425995</v>
      </c>
      <c r="F31" s="28">
        <v>0.74952383800339817</v>
      </c>
      <c r="G31" s="28">
        <v>0.25296029376735873</v>
      </c>
      <c r="H31" s="28">
        <v>0.5037137015551707</v>
      </c>
    </row>
    <row r="32" spans="2:8">
      <c r="B32" s="185"/>
      <c r="C32" t="s">
        <v>24</v>
      </c>
      <c r="D32" s="28">
        <v>8.4622474348265087E-2</v>
      </c>
      <c r="E32" s="28">
        <v>0</v>
      </c>
      <c r="F32" s="28">
        <v>1.7805310567524657E-2</v>
      </c>
      <c r="G32" s="28">
        <v>5.8455340032310232E-2</v>
      </c>
      <c r="H32" s="28">
        <v>5.5622018189964706E-2</v>
      </c>
    </row>
    <row r="33" spans="2:8">
      <c r="B33" s="185"/>
      <c r="C33" t="s">
        <v>25</v>
      </c>
      <c r="D33" s="28">
        <v>-8.9830147580954645E-2</v>
      </c>
      <c r="E33" s="28">
        <v>4.2138170351506687E-2</v>
      </c>
      <c r="F33" s="28">
        <v>4.8255005486865343E-2</v>
      </c>
      <c r="G33" s="28">
        <v>-2.0933347113398781E-2</v>
      </c>
      <c r="H33" s="28">
        <v>-4.2955344360734671E-2</v>
      </c>
    </row>
    <row r="34" spans="2:8">
      <c r="B34" s="185"/>
      <c r="C34" t="s">
        <v>26</v>
      </c>
      <c r="D34" s="28">
        <v>3.9469627033383858E-3</v>
      </c>
      <c r="E34" s="28">
        <v>-3.0262334915249767E-3</v>
      </c>
      <c r="F34" s="28">
        <v>-6.7066409066995902E-3</v>
      </c>
      <c r="G34" s="28">
        <v>-1.2749521994351198E-2</v>
      </c>
      <c r="H34" s="28">
        <v>1.3020651789048543E-3</v>
      </c>
    </row>
    <row r="35" spans="2:8">
      <c r="B35" s="185"/>
      <c r="C35" t="s">
        <v>34</v>
      </c>
      <c r="D35" s="28">
        <v>4.6391322440797467E-4</v>
      </c>
      <c r="E35" s="28">
        <v>0</v>
      </c>
      <c r="F35" s="28">
        <v>0.22584739915131991</v>
      </c>
      <c r="G35" s="28">
        <v>-1.0190444513554553E-2</v>
      </c>
      <c r="H35" s="28">
        <v>1.1460117626825195E-2</v>
      </c>
    </row>
    <row r="36" spans="2:8">
      <c r="B36" s="185"/>
      <c r="C36" t="s">
        <v>27</v>
      </c>
      <c r="D36" s="28">
        <v>-0.10405552577509525</v>
      </c>
      <c r="E36" s="28">
        <v>0.17839505817445911</v>
      </c>
      <c r="F36" s="28">
        <v>-2.2906815972717709E-2</v>
      </c>
      <c r="G36" s="28">
        <v>-3.920935571071027E-2</v>
      </c>
      <c r="H36" s="28">
        <v>-1.4243709779250935E-2</v>
      </c>
    </row>
    <row r="37" spans="2:8">
      <c r="B37" s="185"/>
      <c r="C37" t="s">
        <v>28</v>
      </c>
      <c r="D37" s="28">
        <v>4.3378182766645068E-2</v>
      </c>
      <c r="E37" s="28">
        <v>0</v>
      </c>
      <c r="F37" s="28">
        <v>-5.8324011682913124E-3</v>
      </c>
      <c r="G37" s="28">
        <v>3.5102483583074218E-2</v>
      </c>
      <c r="H37" s="28">
        <v>2.774013476603443E-2</v>
      </c>
    </row>
    <row r="38" spans="2:8">
      <c r="B38" s="185"/>
      <c r="C38" t="s">
        <v>29</v>
      </c>
      <c r="D38" s="28">
        <v>7.4988197852832172E-2</v>
      </c>
      <c r="E38" s="28">
        <v>0</v>
      </c>
      <c r="F38" s="28">
        <v>-0.80983638576051931</v>
      </c>
      <c r="G38" s="28">
        <v>1.174926023340106E-2</v>
      </c>
      <c r="H38" s="28">
        <v>8.3751896386701219E-3</v>
      </c>
    </row>
    <row r="39" spans="2:8">
      <c r="B39" s="185"/>
      <c r="C39" t="s">
        <v>30</v>
      </c>
      <c r="D39" s="28">
        <v>-7.7809021999541983E-3</v>
      </c>
      <c r="E39" s="28">
        <v>0</v>
      </c>
      <c r="F39" s="28">
        <v>0.14669502320583661</v>
      </c>
      <c r="G39" s="28">
        <v>8.525265406034066E-2</v>
      </c>
      <c r="H39" s="28">
        <v>2.1700844188075052E-3</v>
      </c>
    </row>
    <row r="40" spans="2:8">
      <c r="B40" s="185">
        <v>2015</v>
      </c>
      <c r="C40" t="s">
        <v>20</v>
      </c>
      <c r="D40" s="28">
        <v>1.1420154196435419</v>
      </c>
      <c r="E40" s="28">
        <v>0.92137452750770876</v>
      </c>
      <c r="F40" s="28">
        <v>5.9991480232596928E-2</v>
      </c>
      <c r="G40" s="28">
        <v>1.0315544786038373</v>
      </c>
      <c r="H40" s="28">
        <v>1.0216952909057824</v>
      </c>
    </row>
    <row r="41" spans="2:8">
      <c r="B41" s="185"/>
      <c r="C41" t="s">
        <v>21</v>
      </c>
      <c r="D41" s="28">
        <v>0.77206748134517511</v>
      </c>
      <c r="E41" s="28">
        <v>1.3743836370077531</v>
      </c>
      <c r="F41" s="28">
        <v>0.31610344125734002</v>
      </c>
      <c r="G41" s="28">
        <v>0.9797224190014191</v>
      </c>
      <c r="H41" s="28">
        <v>0.93291504383124391</v>
      </c>
    </row>
    <row r="42" spans="2:8">
      <c r="B42" s="185"/>
      <c r="C42" t="s">
        <v>22</v>
      </c>
      <c r="D42" s="28">
        <v>0.51125663675317412</v>
      </c>
      <c r="E42" s="28">
        <v>0.13388938710761522</v>
      </c>
      <c r="F42" s="28">
        <v>0.17497354643505503</v>
      </c>
      <c r="G42" s="28">
        <v>0.4207899263125654</v>
      </c>
      <c r="H42" s="28">
        <v>0.37979228525925635</v>
      </c>
    </row>
    <row r="43" spans="2:8">
      <c r="B43" s="185"/>
      <c r="C43" t="s">
        <v>23</v>
      </c>
      <c r="D43" s="28">
        <v>0.62906073784097316</v>
      </c>
      <c r="E43" s="28">
        <v>0.59281605585429986</v>
      </c>
      <c r="F43" s="28">
        <v>0.19497659378262711</v>
      </c>
      <c r="G43" s="28">
        <v>0.55348998883589218</v>
      </c>
      <c r="H43" s="28">
        <v>0.59705785050621785</v>
      </c>
    </row>
    <row r="44" spans="2:8">
      <c r="B44" s="185"/>
      <c r="C44" t="s">
        <v>24</v>
      </c>
      <c r="D44" s="28">
        <v>0.41399726403976445</v>
      </c>
      <c r="E44" s="28">
        <v>0.89865793684597861</v>
      </c>
      <c r="F44" s="28">
        <v>5.9244647855763333E-2</v>
      </c>
      <c r="G44" s="28">
        <v>0.36212955685208215</v>
      </c>
      <c r="H44" s="28">
        <v>0.54450120869802277</v>
      </c>
    </row>
    <row r="45" spans="2:8">
      <c r="B45" s="185"/>
      <c r="C45" t="s">
        <v>25</v>
      </c>
      <c r="D45" s="28">
        <v>-4.891839802651532E-2</v>
      </c>
      <c r="E45" s="28">
        <v>0</v>
      </c>
      <c r="F45" s="28">
        <v>-0.15865336261036589</v>
      </c>
      <c r="G45" s="28">
        <v>9.8112907307850605E-2</v>
      </c>
      <c r="H45" s="28">
        <v>-3.9224798236830338E-2</v>
      </c>
    </row>
    <row r="46" spans="2:8">
      <c r="B46" s="185"/>
      <c r="C46" t="s">
        <v>26</v>
      </c>
      <c r="D46" s="28">
        <v>0.2822179517520027</v>
      </c>
      <c r="E46" s="28">
        <v>5.2442012363812296E-2</v>
      </c>
      <c r="F46" s="28">
        <v>5.2857373133164742E-2</v>
      </c>
      <c r="G46" s="28">
        <v>0.19094049539521052</v>
      </c>
      <c r="H46" s="28">
        <v>0.20101377763113248</v>
      </c>
    </row>
    <row r="47" spans="2:8">
      <c r="B47" s="185"/>
      <c r="C47" t="s">
        <v>34</v>
      </c>
      <c r="D47" s="28">
        <v>3.8438702819547643E-2</v>
      </c>
      <c r="E47" s="28">
        <v>0</v>
      </c>
      <c r="F47" s="28">
        <v>1.640877868722157E-2</v>
      </c>
      <c r="G47" s="28">
        <v>0.17077509955096559</v>
      </c>
      <c r="H47" s="28">
        <v>2.5654535581679738E-2</v>
      </c>
    </row>
    <row r="48" spans="2:8">
      <c r="B48" s="185"/>
      <c r="C48" t="s">
        <v>27</v>
      </c>
      <c r="D48" s="28">
        <v>1.111557552738816</v>
      </c>
      <c r="E48" s="28">
        <v>0</v>
      </c>
      <c r="F48" s="28">
        <v>0.42967459576649958</v>
      </c>
      <c r="G48" s="28">
        <v>0.70898777539728997</v>
      </c>
      <c r="H48" s="28">
        <v>0.73981881435136643</v>
      </c>
    </row>
    <row r="49" spans="2:8">
      <c r="B49" s="185"/>
      <c r="C49" t="s">
        <v>28</v>
      </c>
      <c r="D49" s="28">
        <v>0.3163143273930018</v>
      </c>
      <c r="E49" s="28">
        <v>0</v>
      </c>
      <c r="F49" s="28">
        <v>0.14221514232481525</v>
      </c>
      <c r="G49" s="28">
        <v>0.27589056899184072</v>
      </c>
      <c r="H49" s="28">
        <v>0.2122157518496266</v>
      </c>
    </row>
    <row r="50" spans="2:8">
      <c r="B50" s="185"/>
      <c r="C50" t="s">
        <v>29</v>
      </c>
      <c r="D50" s="28">
        <v>0.3142832429293918</v>
      </c>
      <c r="E50" s="28">
        <v>0</v>
      </c>
      <c r="F50" s="28">
        <v>0.11009335706152967</v>
      </c>
      <c r="G50" s="28">
        <v>0.25052026417799311</v>
      </c>
      <c r="H50" s="28">
        <v>0.20957606690895147</v>
      </c>
    </row>
    <row r="51" spans="2:8">
      <c r="B51" s="185"/>
      <c r="C51" t="s">
        <v>30</v>
      </c>
      <c r="D51" s="28">
        <v>9.7571458202310168E-2</v>
      </c>
      <c r="E51" s="28">
        <v>0.12285193431873154</v>
      </c>
      <c r="F51" s="28">
        <v>-9.8641300690189837E-3</v>
      </c>
      <c r="G51" s="28">
        <v>9.0410521230182894E-2</v>
      </c>
      <c r="H51" s="28">
        <v>0.1000918776183255</v>
      </c>
    </row>
    <row r="52" spans="2:8">
      <c r="B52" s="185">
        <v>2016</v>
      </c>
      <c r="C52" t="s">
        <v>20</v>
      </c>
      <c r="D52" s="28">
        <v>0.27086023412685734</v>
      </c>
      <c r="E52" s="28">
        <v>1.2732995040691577</v>
      </c>
      <c r="F52" s="28">
        <v>0.27344823963709075</v>
      </c>
      <c r="G52" s="28">
        <v>0.95132880958088606</v>
      </c>
      <c r="H52" s="28">
        <v>0.57341558567962636</v>
      </c>
    </row>
    <row r="53" spans="2:8">
      <c r="B53" s="185"/>
      <c r="C53" t="s">
        <v>21</v>
      </c>
      <c r="D53" s="28">
        <v>1.1376219321043664</v>
      </c>
      <c r="E53" s="28">
        <v>0.27780952231395872</v>
      </c>
      <c r="F53" s="28">
        <v>0.36573714295109028</v>
      </c>
      <c r="G53" s="28">
        <v>1.017168062173667</v>
      </c>
      <c r="H53" s="28">
        <v>0.83988717648557554</v>
      </c>
    </row>
    <row r="54" spans="2:8">
      <c r="B54" s="185"/>
      <c r="C54" t="s">
        <v>22</v>
      </c>
      <c r="D54" s="28">
        <v>0.60169767225258397</v>
      </c>
      <c r="E54" s="28">
        <v>0.31246513895382577</v>
      </c>
      <c r="F54" s="28">
        <v>0.16637851318745334</v>
      </c>
      <c r="G54" s="28">
        <v>0.54057093529146982</v>
      </c>
      <c r="H54" s="28">
        <v>0.49381642933292369</v>
      </c>
    </row>
    <row r="55" spans="2:8">
      <c r="B55" s="185"/>
      <c r="C55" t="s">
        <v>23</v>
      </c>
      <c r="D55" s="28">
        <v>0.12261598092520387</v>
      </c>
      <c r="E55" s="28">
        <v>0.76825858007580905</v>
      </c>
      <c r="F55" s="28">
        <v>8.3168484975445267E-2</v>
      </c>
      <c r="G55" s="28">
        <v>0.31798074467133119</v>
      </c>
      <c r="H55" s="28">
        <v>0.31546248439448732</v>
      </c>
    </row>
    <row r="56" spans="2:8">
      <c r="B56" s="185"/>
      <c r="C56" t="s">
        <v>24</v>
      </c>
      <c r="D56" s="28">
        <v>0.17344789755946977</v>
      </c>
      <c r="E56" s="28">
        <v>0.69721209217303226</v>
      </c>
      <c r="F56" s="28">
        <v>0.11554552773040427</v>
      </c>
      <c r="G56" s="28">
        <v>0.34732962479165508</v>
      </c>
      <c r="H56" s="28">
        <v>0.32939387929961583</v>
      </c>
    </row>
    <row r="57" spans="2:8">
      <c r="B57" s="185"/>
      <c r="C57" t="s">
        <v>25</v>
      </c>
      <c r="D57" s="28">
        <v>-3.6594712455269018E-3</v>
      </c>
      <c r="E57" s="28">
        <v>1.2406905637149634E-2</v>
      </c>
      <c r="F57" s="28">
        <v>-7.4122971417551753E-3</v>
      </c>
      <c r="G57" s="28">
        <v>7.309507486519351E-2</v>
      </c>
      <c r="H57" s="28">
        <v>1.0497776051607843E-3</v>
      </c>
    </row>
    <row r="58" spans="2:8">
      <c r="B58" s="185"/>
      <c r="C58" t="s">
        <v>26</v>
      </c>
      <c r="D58" s="28">
        <v>4.8862414803039655E-2</v>
      </c>
      <c r="E58" s="28">
        <v>0</v>
      </c>
      <c r="F58" s="28">
        <v>5.4689213229579536E-2</v>
      </c>
      <c r="G58" s="28">
        <v>3.5692708590403299E-2</v>
      </c>
      <c r="H58" s="28">
        <v>3.4277432665902552E-2</v>
      </c>
    </row>
    <row r="59" spans="2:8">
      <c r="B59" s="185"/>
      <c r="C59" t="s">
        <v>34</v>
      </c>
      <c r="D59" s="28" t="e">
        <f>+'Cuadro 3'!#REF!</f>
        <v>#REF!</v>
      </c>
      <c r="E59" s="28" t="e">
        <f>+'Cuadro 3'!#REF!</f>
        <v>#REF!</v>
      </c>
      <c r="F59" s="28" t="e">
        <f>+'Cuadro 3'!#REF!</f>
        <v>#REF!</v>
      </c>
      <c r="G59" s="28" t="e">
        <f>+'Cuadro 1'!#REF!</f>
        <v>#REF!</v>
      </c>
      <c r="H59" s="28" t="e">
        <f>+'Cuadro 2'!#REF!</f>
        <v>#REF!</v>
      </c>
    </row>
    <row r="60" spans="2:8">
      <c r="B60" s="185"/>
      <c r="C60" t="s">
        <v>27</v>
      </c>
      <c r="D60" s="28" t="e">
        <f>+'Cuadro 3'!#REF!</f>
        <v>#REF!</v>
      </c>
      <c r="E60" s="28" t="e">
        <f>+'Cuadro 3'!#REF!</f>
        <v>#REF!</v>
      </c>
      <c r="F60" s="28" t="e">
        <f>+'Cuadro 3'!#REF!</f>
        <v>#REF!</v>
      </c>
      <c r="G60" s="28" t="e">
        <f>+'Cuadro 1'!#REF!</f>
        <v>#REF!</v>
      </c>
      <c r="H60" s="28" t="e">
        <f>+'Cuadro 2'!#REF!</f>
        <v>#REF!</v>
      </c>
    </row>
    <row r="61" spans="2:8">
      <c r="B61" s="185"/>
      <c r="C61" t="s">
        <v>28</v>
      </c>
      <c r="D61" s="28" t="e">
        <f>+'Cuadro 3'!#REF!</f>
        <v>#REF!</v>
      </c>
      <c r="E61" s="28" t="e">
        <f>+'Cuadro 3'!#REF!</f>
        <v>#REF!</v>
      </c>
      <c r="F61" s="28" t="e">
        <f>+'Cuadro 3'!#REF!</f>
        <v>#REF!</v>
      </c>
      <c r="G61" s="28" t="e">
        <f>+'Cuadro 1'!#REF!</f>
        <v>#REF!</v>
      </c>
      <c r="H61" s="28" t="e">
        <f>+'Cuadro 2'!#REF!</f>
        <v>#REF!</v>
      </c>
    </row>
    <row r="62" spans="2:8">
      <c r="B62" s="185"/>
      <c r="C62" t="s">
        <v>29</v>
      </c>
      <c r="D62" s="28" t="e">
        <f>+'Cuadro 3'!#REF!</f>
        <v>#REF!</v>
      </c>
      <c r="E62" s="28" t="e">
        <f>+'Cuadro 3'!#REF!</f>
        <v>#REF!</v>
      </c>
      <c r="F62" s="28" t="e">
        <f>+'Cuadro 3'!#REF!</f>
        <v>#REF!</v>
      </c>
      <c r="G62" s="28" t="e">
        <f>+'Cuadro 1'!#REF!</f>
        <v>#REF!</v>
      </c>
      <c r="H62" s="28" t="e">
        <f>+'Cuadro 2'!#REF!</f>
        <v>#REF!</v>
      </c>
    </row>
    <row r="63" spans="2:8">
      <c r="B63" s="29"/>
      <c r="D63" s="28"/>
      <c r="E63" s="28"/>
      <c r="F63" s="28"/>
      <c r="G63" s="28"/>
      <c r="H63" s="28"/>
    </row>
    <row r="64" spans="2:8">
      <c r="B64" s="29"/>
      <c r="D64" s="28"/>
      <c r="E64" s="28"/>
      <c r="F64" s="28"/>
      <c r="G64" s="28"/>
      <c r="H64" s="28"/>
    </row>
    <row r="99" spans="1:8">
      <c r="A99" t="s">
        <v>81</v>
      </c>
      <c r="B99" s="27" t="s">
        <v>83</v>
      </c>
    </row>
    <row r="100" spans="1:8">
      <c r="H100" t="s">
        <v>76</v>
      </c>
    </row>
    <row r="101" spans="1:8" ht="30">
      <c r="B101" s="27" t="s">
        <v>71</v>
      </c>
      <c r="C101" t="s">
        <v>72</v>
      </c>
      <c r="D101" s="26" t="s">
        <v>84</v>
      </c>
      <c r="E101" s="26" t="s">
        <v>85</v>
      </c>
      <c r="F101" s="26" t="s">
        <v>86</v>
      </c>
      <c r="G101" s="26" t="s">
        <v>82</v>
      </c>
      <c r="H101" s="26" t="s">
        <v>87</v>
      </c>
    </row>
    <row r="102" spans="1:8">
      <c r="B102" s="185">
        <v>2012</v>
      </c>
      <c r="C102" t="s">
        <v>20</v>
      </c>
      <c r="D102" s="19">
        <v>0.39979353678516816</v>
      </c>
      <c r="E102" s="19">
        <v>0.23359977501142737</v>
      </c>
      <c r="F102" s="20">
        <v>0.2889630081694321</v>
      </c>
      <c r="G102" s="16">
        <v>0.33128379640349692</v>
      </c>
      <c r="H102" s="28">
        <v>0.30154462752187783</v>
      </c>
    </row>
    <row r="103" spans="1:8">
      <c r="B103" s="185"/>
      <c r="C103" t="s">
        <v>21</v>
      </c>
      <c r="D103" s="22">
        <v>1.3338582528195815</v>
      </c>
      <c r="E103" s="22">
        <v>1.5713601128901189</v>
      </c>
      <c r="F103" s="18">
        <v>4.1551669910205646E-2</v>
      </c>
      <c r="G103" s="17">
        <v>1.3395482661093752</v>
      </c>
      <c r="H103" s="28">
        <v>1.1877800067975812</v>
      </c>
    </row>
    <row r="104" spans="1:8">
      <c r="B104" s="185"/>
      <c r="C104" t="s">
        <v>22</v>
      </c>
      <c r="D104" s="22">
        <v>-0.12756317173895582</v>
      </c>
      <c r="E104" s="22">
        <v>0.60075072395025586</v>
      </c>
      <c r="F104" s="18">
        <v>3.044492947874744E-2</v>
      </c>
      <c r="G104" s="17">
        <v>0.15207055208274767</v>
      </c>
      <c r="H104" s="28">
        <v>0.11946578934423258</v>
      </c>
    </row>
    <row r="105" spans="1:8">
      <c r="B105" s="185"/>
      <c r="C105" t="s">
        <v>23</v>
      </c>
      <c r="D105" s="22">
        <v>0.29517811033163355</v>
      </c>
      <c r="E105" s="22">
        <v>0.3029426050030537</v>
      </c>
      <c r="F105" s="18">
        <v>-4.6196541067445196E-2</v>
      </c>
      <c r="G105" s="17">
        <v>0.27669143248824923</v>
      </c>
      <c r="H105" s="28">
        <v>0.26951085333817559</v>
      </c>
    </row>
    <row r="106" spans="1:8">
      <c r="B106" s="185"/>
      <c r="C106" t="s">
        <v>24</v>
      </c>
      <c r="D106" s="22">
        <v>-0.16266337405347997</v>
      </c>
      <c r="E106" s="22">
        <v>0.49626814334962432</v>
      </c>
      <c r="F106" s="18">
        <v>3.5396278994809904E-2</v>
      </c>
      <c r="G106" s="17">
        <v>9.4888168493838521E-2</v>
      </c>
      <c r="H106" s="28">
        <v>5.1057007144407862E-2</v>
      </c>
    </row>
    <row r="107" spans="1:8">
      <c r="B107" s="185"/>
      <c r="C107" t="s">
        <v>25</v>
      </c>
      <c r="D107" s="22">
        <v>-0.3711640577717219</v>
      </c>
      <c r="E107" s="22">
        <v>0</v>
      </c>
      <c r="F107" s="18">
        <v>-3.5550152261549783E-3</v>
      </c>
      <c r="G107" s="17">
        <v>-0.20956917354678239</v>
      </c>
      <c r="H107" s="28">
        <v>-0.22815942601800998</v>
      </c>
    </row>
    <row r="108" spans="1:8">
      <c r="B108" s="185"/>
      <c r="C108" t="s">
        <v>26</v>
      </c>
      <c r="D108" s="21">
        <v>0.24373966157303073</v>
      </c>
      <c r="E108" s="22">
        <v>0.76384316347075298</v>
      </c>
      <c r="F108" s="18">
        <v>8.3756374820524115E-2</v>
      </c>
      <c r="G108" s="17">
        <v>0.42845581468813521</v>
      </c>
      <c r="H108" s="28">
        <v>0.32713634047529183</v>
      </c>
    </row>
    <row r="109" spans="1:8">
      <c r="B109" s="185"/>
      <c r="C109" t="s">
        <v>34</v>
      </c>
      <c r="D109" s="21">
        <v>4.4439206684003807E-2</v>
      </c>
      <c r="E109" s="22">
        <v>0</v>
      </c>
      <c r="F109" s="18">
        <v>-6.29500924813442E-3</v>
      </c>
      <c r="G109" s="17">
        <v>2.4586283345399806E-2</v>
      </c>
      <c r="H109" s="28">
        <v>6.0095934858935607E-2</v>
      </c>
    </row>
    <row r="110" spans="1:8">
      <c r="B110" s="185"/>
      <c r="C110" t="s">
        <v>27</v>
      </c>
      <c r="D110" s="21">
        <v>-0.28789833803327269</v>
      </c>
      <c r="E110" s="22">
        <v>0</v>
      </c>
      <c r="F110" s="18">
        <v>-1.1757020277386232E-2</v>
      </c>
      <c r="G110" s="17">
        <v>-0.16258621869663159</v>
      </c>
      <c r="H110" s="28">
        <v>-0.12662995096893326</v>
      </c>
    </row>
    <row r="111" spans="1:8">
      <c r="B111" s="185"/>
      <c r="C111" t="s">
        <v>28</v>
      </c>
      <c r="D111" s="21">
        <v>-0.25258343041517151</v>
      </c>
      <c r="E111" s="22">
        <v>0.90683100153503915</v>
      </c>
      <c r="F111" s="18">
        <v>0.38383899806684951</v>
      </c>
      <c r="G111" s="17">
        <v>0.22321931006385398</v>
      </c>
      <c r="H111" s="28">
        <v>0.12891839378565351</v>
      </c>
    </row>
    <row r="112" spans="1:8">
      <c r="B112" s="185"/>
      <c r="C112" t="s">
        <v>29</v>
      </c>
      <c r="D112" s="21">
        <v>-1.7132253756656723E-2</v>
      </c>
      <c r="E112" s="22">
        <v>0</v>
      </c>
      <c r="F112" s="18">
        <v>5.1160765085086268E-2</v>
      </c>
      <c r="G112" s="17">
        <v>-6.3780904360868362E-3</v>
      </c>
      <c r="H112" s="28">
        <v>-4.7164251655090084E-2</v>
      </c>
    </row>
    <row r="113" spans="2:8">
      <c r="B113" s="185"/>
      <c r="C113" t="s">
        <v>30</v>
      </c>
      <c r="D113" s="23">
        <v>8.4229325275117617E-2</v>
      </c>
      <c r="E113" s="24">
        <v>0</v>
      </c>
      <c r="F113" s="25">
        <v>3.1423880509805713E-2</v>
      </c>
      <c r="G113" s="17">
        <v>4.9028043714741898E-2</v>
      </c>
      <c r="H113" s="28">
        <v>3.7959230159742674E-2</v>
      </c>
    </row>
    <row r="114" spans="2:8">
      <c r="B114" s="185">
        <v>2013</v>
      </c>
      <c r="C114" t="s">
        <v>20</v>
      </c>
      <c r="D114" s="19">
        <v>0.68976880718540201</v>
      </c>
      <c r="E114" s="19">
        <v>0.43823015224117512</v>
      </c>
      <c r="F114" s="20">
        <v>8.6213950057725697E-2</v>
      </c>
      <c r="G114" s="16">
        <v>0.55683193855595903</v>
      </c>
      <c r="H114" s="28">
        <v>0.54918015256856734</v>
      </c>
    </row>
    <row r="115" spans="2:8">
      <c r="B115" s="185"/>
      <c r="C115" t="s">
        <v>21</v>
      </c>
      <c r="D115" s="22">
        <v>0.20467945597148685</v>
      </c>
      <c r="E115" s="22">
        <v>2.4020008725485127</v>
      </c>
      <c r="F115" s="18">
        <v>0.2118962508992297</v>
      </c>
      <c r="G115" s="17">
        <v>1.0359495250632449</v>
      </c>
      <c r="H115" s="28">
        <v>0.7965202857108693</v>
      </c>
    </row>
    <row r="116" spans="2:8">
      <c r="B116" s="185"/>
      <c r="C116" t="s">
        <v>22</v>
      </c>
      <c r="D116" s="22">
        <v>0.39759524475104513</v>
      </c>
      <c r="E116" s="22">
        <v>2.490795156895345</v>
      </c>
      <c r="F116" s="18">
        <v>0.15136147330274241</v>
      </c>
      <c r="G116" s="17">
        <v>1.1845579908060841</v>
      </c>
      <c r="H116" s="28">
        <v>1.0313979214386109</v>
      </c>
    </row>
    <row r="117" spans="2:8">
      <c r="B117" s="185"/>
      <c r="C117" t="s">
        <v>23</v>
      </c>
      <c r="D117" s="22">
        <v>-0.17808405688671769</v>
      </c>
      <c r="E117" s="22">
        <v>0.26989666114917554</v>
      </c>
      <c r="F117" s="18">
        <v>7.5490968563343586E-2</v>
      </c>
      <c r="G117" s="17">
        <v>1.1290071155485748E-2</v>
      </c>
      <c r="H117" s="28">
        <v>3.589981983070345E-2</v>
      </c>
    </row>
    <row r="118" spans="2:8">
      <c r="B118" s="185"/>
      <c r="C118" t="s">
        <v>24</v>
      </c>
      <c r="D118" s="22">
        <v>-4.6914126259906652E-2</v>
      </c>
      <c r="E118" s="22">
        <v>0.18783793914477087</v>
      </c>
      <c r="F118" s="18">
        <v>4.5129078670669287E-3</v>
      </c>
      <c r="G118" s="17">
        <v>4.7586360678891992E-2</v>
      </c>
      <c r="H118" s="28">
        <v>1.9085045044590743E-2</v>
      </c>
    </row>
    <row r="119" spans="2:8">
      <c r="B119" s="185"/>
      <c r="C119" t="s">
        <v>25</v>
      </c>
      <c r="D119" s="22">
        <v>0.13174110058042743</v>
      </c>
      <c r="E119" s="22">
        <v>2.0367291797796838E-2</v>
      </c>
      <c r="F119" s="18">
        <v>1.565993006713029E-2</v>
      </c>
      <c r="G119" s="17">
        <v>8.1247599859480601E-2</v>
      </c>
      <c r="H119" s="28">
        <v>6.9913109685870722E-2</v>
      </c>
    </row>
    <row r="120" spans="2:8">
      <c r="B120" s="185"/>
      <c r="C120" t="s">
        <v>26</v>
      </c>
      <c r="D120" s="21">
        <v>0.24905623957795342</v>
      </c>
      <c r="E120" s="22">
        <v>0.15372096266661117</v>
      </c>
      <c r="F120" s="18">
        <v>3.3880103740273171E-2</v>
      </c>
      <c r="G120" s="17">
        <v>0.19879235365154102</v>
      </c>
      <c r="H120" s="28">
        <v>0.19612086889084424</v>
      </c>
    </row>
    <row r="121" spans="2:8">
      <c r="B121" s="185"/>
      <c r="C121" t="s">
        <v>34</v>
      </c>
      <c r="D121" s="21">
        <v>-0.16920618135274879</v>
      </c>
      <c r="E121" s="22">
        <v>0</v>
      </c>
      <c r="F121" s="18">
        <v>3.7212541969424251E-2</v>
      </c>
      <c r="G121" s="17">
        <v>-9.0756085959171173E-2</v>
      </c>
      <c r="H121" s="28">
        <v>-0.10965647007863311</v>
      </c>
    </row>
    <row r="122" spans="2:8">
      <c r="B122" s="185"/>
      <c r="C122" t="s">
        <v>27</v>
      </c>
      <c r="D122" s="21">
        <v>0.46828393608674901</v>
      </c>
      <c r="E122" s="22">
        <v>0</v>
      </c>
      <c r="F122" s="18">
        <v>1.3871892086029902E-2</v>
      </c>
      <c r="G122" s="17">
        <v>0.25809006845261706</v>
      </c>
      <c r="H122" s="28">
        <v>0.23921639736541067</v>
      </c>
    </row>
    <row r="123" spans="2:8">
      <c r="B123" s="185"/>
      <c r="C123" t="s">
        <v>28</v>
      </c>
      <c r="D123" s="21">
        <v>0.15680977363044235</v>
      </c>
      <c r="E123" s="22">
        <v>0</v>
      </c>
      <c r="F123" s="18">
        <v>1.7153575936063703E-2</v>
      </c>
      <c r="G123" s="17">
        <v>8.7365358702442109E-2</v>
      </c>
      <c r="H123" s="28">
        <v>0.10053503177014989</v>
      </c>
    </row>
    <row r="124" spans="2:8">
      <c r="B124" s="185"/>
      <c r="C124" t="s">
        <v>29</v>
      </c>
      <c r="D124" s="21">
        <v>0.3607992023212887</v>
      </c>
      <c r="E124" s="22">
        <v>0</v>
      </c>
      <c r="F124" s="18">
        <v>4.9381029350854533E-3</v>
      </c>
      <c r="G124" s="17">
        <v>0.19905251075309138</v>
      </c>
      <c r="H124" s="28">
        <v>0.2130163156392797</v>
      </c>
    </row>
    <row r="125" spans="2:8">
      <c r="B125" s="185"/>
      <c r="C125" t="s">
        <v>30</v>
      </c>
      <c r="D125" s="23">
        <v>-4.8817168463315852E-2</v>
      </c>
      <c r="E125" s="24">
        <v>0</v>
      </c>
      <c r="F125" s="25">
        <v>-7.9064917117364075E-3</v>
      </c>
      <c r="G125" s="17">
        <v>-2.7415088956587397E-2</v>
      </c>
      <c r="H125" s="28">
        <v>-2.5754051021394275E-2</v>
      </c>
    </row>
    <row r="126" spans="2:8">
      <c r="B126" s="185">
        <v>2014</v>
      </c>
      <c r="C126" t="s">
        <v>20</v>
      </c>
      <c r="D126" s="19">
        <v>8.3954943528908643E-2</v>
      </c>
      <c r="E126" s="19">
        <v>0.99679886857005329</v>
      </c>
      <c r="F126" s="20">
        <v>0.13403435314327794</v>
      </c>
      <c r="G126" s="16">
        <v>0.44085833675053721</v>
      </c>
      <c r="H126" s="28">
        <v>0.30616721879901831</v>
      </c>
    </row>
    <row r="127" spans="2:8">
      <c r="B127" s="185"/>
      <c r="C127" t="s">
        <v>21</v>
      </c>
      <c r="D127" s="22">
        <v>0.42895735089942377</v>
      </c>
      <c r="E127" s="22">
        <v>0.71786008911669796</v>
      </c>
      <c r="F127" s="18">
        <v>0.2215963371342724</v>
      </c>
      <c r="G127" s="17">
        <v>0.52901887028214389</v>
      </c>
      <c r="H127" s="28">
        <v>0.52118923536525585</v>
      </c>
    </row>
    <row r="128" spans="2:8">
      <c r="B128" s="185"/>
      <c r="C128" t="s">
        <v>22</v>
      </c>
      <c r="D128" s="22">
        <v>0.46919717958098772</v>
      </c>
      <c r="E128" s="22">
        <v>0.64592954409260983</v>
      </c>
      <c r="F128" s="18">
        <v>6.0680484123636802E-2</v>
      </c>
      <c r="G128" s="17">
        <v>0.51356475286287662</v>
      </c>
      <c r="H128" s="28">
        <v>0.48972838561223853</v>
      </c>
    </row>
    <row r="129" spans="2:25">
      <c r="B129" s="185"/>
      <c r="C129" t="s">
        <v>23</v>
      </c>
      <c r="D129" s="22">
        <v>-5.7474473397718384E-3</v>
      </c>
      <c r="E129" s="22">
        <v>1.4175240804227087</v>
      </c>
      <c r="F129" s="18">
        <v>0.29400093748870404</v>
      </c>
      <c r="G129" s="17">
        <v>0.56881627070646346</v>
      </c>
      <c r="H129" s="28">
        <v>0.5037137015551707</v>
      </c>
    </row>
    <row r="130" spans="2:25">
      <c r="B130" s="185"/>
      <c r="C130" t="s">
        <v>24</v>
      </c>
      <c r="D130" s="22">
        <v>7.2634776112053601E-2</v>
      </c>
      <c r="E130" s="22">
        <v>0</v>
      </c>
      <c r="F130" s="18">
        <v>7.7768253429582046E-3</v>
      </c>
      <c r="G130" s="17">
        <v>4.0106461391658854E-2</v>
      </c>
      <c r="H130" s="28">
        <v>5.5622018189964706E-2</v>
      </c>
    </row>
    <row r="131" spans="2:25">
      <c r="B131" s="185"/>
      <c r="C131" t="s">
        <v>25</v>
      </c>
      <c r="D131" s="22">
        <v>-3.6895174270057396E-4</v>
      </c>
      <c r="E131" s="22">
        <v>3.1169814543872576E-2</v>
      </c>
      <c r="F131" s="18">
        <v>-8.9830649942683749E-3</v>
      </c>
      <c r="G131" s="17">
        <v>1.1547210591160706E-2</v>
      </c>
      <c r="H131" s="28">
        <v>-4.2955344360734671E-2</v>
      </c>
    </row>
    <row r="132" spans="2:25">
      <c r="B132" s="185"/>
      <c r="C132" t="s">
        <v>26</v>
      </c>
      <c r="D132" s="21">
        <v>-1.0825911545339295E-2</v>
      </c>
      <c r="E132" s="22">
        <v>-2.2387647919259734E-3</v>
      </c>
      <c r="F132" s="18">
        <v>-3.5432174773148972E-3</v>
      </c>
      <c r="G132" s="17">
        <v>-7.0042847756184301E-3</v>
      </c>
      <c r="H132" s="28">
        <v>1.3020651789048543E-3</v>
      </c>
    </row>
    <row r="133" spans="2:25">
      <c r="B133" s="185"/>
      <c r="C133" t="s">
        <v>34</v>
      </c>
      <c r="D133" s="21">
        <v>-1.6542857221423901E-2</v>
      </c>
      <c r="E133" s="22">
        <v>0</v>
      </c>
      <c r="F133" s="18">
        <v>0.11448528308936545</v>
      </c>
      <c r="G133" s="17">
        <v>-2.1747322583252071E-3</v>
      </c>
      <c r="H133" s="28">
        <v>1.1460117626825195E-2</v>
      </c>
    </row>
    <row r="134" spans="2:25">
      <c r="B134" s="185"/>
      <c r="C134" t="s">
        <v>27</v>
      </c>
      <c r="D134" s="21">
        <v>-0.13290817498356944</v>
      </c>
      <c r="E134" s="22">
        <v>0.17719746105204592</v>
      </c>
      <c r="F134" s="18">
        <v>2.9976362443036919E-2</v>
      </c>
      <c r="G134" s="17">
        <v>-8.7288206783853184E-4</v>
      </c>
      <c r="H134" s="28">
        <v>-1.4243709779250935E-2</v>
      </c>
      <c r="X134">
        <v>-0.23</v>
      </c>
    </row>
    <row r="135" spans="2:25">
      <c r="B135" s="185"/>
      <c r="C135" t="s">
        <v>28</v>
      </c>
      <c r="D135" s="21">
        <v>6.2847563040520527E-2</v>
      </c>
      <c r="E135" s="22">
        <v>0</v>
      </c>
      <c r="F135" s="18">
        <v>-5.9265093863842822E-3</v>
      </c>
      <c r="G135" s="17">
        <v>3.389933348859131E-2</v>
      </c>
      <c r="H135" s="28">
        <v>2.774013476603443E-2</v>
      </c>
      <c r="X135">
        <v>0.21</v>
      </c>
      <c r="Y135">
        <f>+X135-X134</f>
        <v>0.44</v>
      </c>
    </row>
    <row r="136" spans="2:25">
      <c r="B136" s="185"/>
      <c r="C136" t="s">
        <v>29</v>
      </c>
      <c r="D136" s="21">
        <v>0.10837107094910436</v>
      </c>
      <c r="E136" s="22">
        <v>0</v>
      </c>
      <c r="F136" s="18">
        <v>-1.6366708551982185</v>
      </c>
      <c r="G136" s="17">
        <v>-3.9020973189636265E-2</v>
      </c>
      <c r="H136" s="28">
        <v>8.3751896386701219E-3</v>
      </c>
    </row>
    <row r="137" spans="2:25">
      <c r="B137" s="185"/>
      <c r="C137" t="s">
        <v>30</v>
      </c>
      <c r="D137" s="23">
        <v>-1.4273833178492623E-2</v>
      </c>
      <c r="E137" s="24">
        <v>0</v>
      </c>
      <c r="F137" s="25">
        <v>4.3764594700192561E-2</v>
      </c>
      <c r="G137" s="17">
        <v>-5.212198099940224E-3</v>
      </c>
      <c r="H137" s="28">
        <v>2.1700844188075052E-3</v>
      </c>
    </row>
    <row r="138" spans="2:25">
      <c r="B138" s="185">
        <v>2015</v>
      </c>
      <c r="C138" t="s">
        <v>20</v>
      </c>
      <c r="D138" s="19">
        <v>1.2107647930883871</v>
      </c>
      <c r="E138" s="19">
        <v>0.95937295254169896</v>
      </c>
      <c r="F138" s="20">
        <v>8.8225628848533688E-2</v>
      </c>
      <c r="G138" s="16">
        <v>1.0452132207527995</v>
      </c>
      <c r="H138" s="28">
        <v>1.0216952909057824</v>
      </c>
    </row>
    <row r="139" spans="2:25">
      <c r="B139" s="185"/>
      <c r="C139" t="s">
        <v>21</v>
      </c>
      <c r="D139" s="22">
        <v>0.84351068740625124</v>
      </c>
      <c r="E139" s="22">
        <v>1.3411470396525118</v>
      </c>
      <c r="F139" s="18">
        <v>0.26833960957645786</v>
      </c>
      <c r="G139" s="17">
        <v>1.0063043249613344</v>
      </c>
      <c r="H139" s="28">
        <v>0.93291504383124391</v>
      </c>
    </row>
    <row r="140" spans="2:25">
      <c r="B140" s="185"/>
      <c r="C140" t="s">
        <v>22</v>
      </c>
      <c r="D140" s="22">
        <v>0.65090395873677664</v>
      </c>
      <c r="E140" s="22">
        <v>0.12471326290821594</v>
      </c>
      <c r="F140" s="18">
        <v>0.1651377277550381</v>
      </c>
      <c r="G140" s="17">
        <v>0.41434318216151667</v>
      </c>
      <c r="H140" s="28">
        <v>0.37979228525925635</v>
      </c>
    </row>
    <row r="141" spans="2:25">
      <c r="B141" s="185"/>
      <c r="C141" t="s">
        <v>23</v>
      </c>
      <c r="D141" s="22">
        <v>0.33318070699810676</v>
      </c>
      <c r="E141" s="22">
        <v>0.62484813843508391</v>
      </c>
      <c r="F141" s="18">
        <v>0.17628526339321127</v>
      </c>
      <c r="G141" s="17">
        <v>0.43926733038566113</v>
      </c>
      <c r="H141" s="28">
        <v>0.59705785050621785</v>
      </c>
    </row>
    <row r="142" spans="2:25">
      <c r="B142" s="185"/>
      <c r="C142" t="s">
        <v>24</v>
      </c>
      <c r="D142" s="22">
        <v>0.42900491322383516</v>
      </c>
      <c r="E142" s="22">
        <v>0.88919303907515257</v>
      </c>
      <c r="F142" s="18">
        <v>0.14504243069957568</v>
      </c>
      <c r="G142" s="17">
        <v>0.59465761771677705</v>
      </c>
      <c r="H142" s="28">
        <v>0.54450120869802277</v>
      </c>
    </row>
    <row r="143" spans="2:25">
      <c r="B143" s="185"/>
      <c r="C143" t="s">
        <v>25</v>
      </c>
      <c r="D143" s="22">
        <v>5.0466598067643531E-2</v>
      </c>
      <c r="E143" s="22">
        <v>0</v>
      </c>
      <c r="F143" s="18">
        <v>-9.0920553355076095E-2</v>
      </c>
      <c r="G143" s="17">
        <v>2.2318054792890507E-2</v>
      </c>
      <c r="H143" s="28">
        <v>-3.9224798236830338E-2</v>
      </c>
    </row>
    <row r="144" spans="2:25">
      <c r="B144" s="185"/>
      <c r="C144" t="s">
        <v>26</v>
      </c>
      <c r="D144" s="21">
        <v>0.28111226883152085</v>
      </c>
      <c r="E144" s="22">
        <v>3.8788986177706875E-2</v>
      </c>
      <c r="F144" s="18">
        <v>4.7725815428549367E-2</v>
      </c>
      <c r="G144" s="17">
        <v>0.17159390767847071</v>
      </c>
      <c r="H144" s="28">
        <v>0.20101377763113248</v>
      </c>
    </row>
    <row r="145" spans="2:8">
      <c r="B145" s="185"/>
      <c r="C145" t="s">
        <v>34</v>
      </c>
      <c r="D145" s="21">
        <v>4.9957520310954351E-2</v>
      </c>
      <c r="E145" s="22">
        <v>0</v>
      </c>
      <c r="F145" s="18">
        <v>1.4816520898364161E-2</v>
      </c>
      <c r="G145" s="17">
        <v>2.8152730610500498E-2</v>
      </c>
      <c r="H145" s="28">
        <v>2.5654535581679738E-2</v>
      </c>
    </row>
    <row r="146" spans="2:8">
      <c r="B146" s="185"/>
      <c r="C146" t="s">
        <v>27</v>
      </c>
      <c r="D146" s="21">
        <v>1.0733844627125961</v>
      </c>
      <c r="E146" s="22">
        <v>0</v>
      </c>
      <c r="F146" s="18">
        <v>0.44394068359359551</v>
      </c>
      <c r="G146" s="17">
        <v>0.61221364881399154</v>
      </c>
      <c r="H146" s="28">
        <v>0.73981881435136643</v>
      </c>
    </row>
    <row r="147" spans="2:8">
      <c r="B147" s="185"/>
      <c r="C147" t="s">
        <v>28</v>
      </c>
      <c r="D147" s="21">
        <v>0.30920610650086644</v>
      </c>
      <c r="E147" s="22">
        <v>0</v>
      </c>
      <c r="F147" s="18">
        <v>0.1215777336047239</v>
      </c>
      <c r="G147" s="17">
        <v>0.17675978547062243</v>
      </c>
      <c r="H147" s="28">
        <v>0.2122157518496266</v>
      </c>
    </row>
    <row r="148" spans="2:8">
      <c r="B148" s="185"/>
      <c r="C148" t="s">
        <v>29</v>
      </c>
      <c r="D148" s="21">
        <v>0.23366674723897063</v>
      </c>
      <c r="E148" s="22">
        <v>0</v>
      </c>
      <c r="F148" s="18">
        <v>9.7757248820528275E-2</v>
      </c>
      <c r="G148" s="17">
        <v>0.13408035897872139</v>
      </c>
      <c r="H148" s="28">
        <v>0.20957606690895147</v>
      </c>
    </row>
    <row r="149" spans="2:8">
      <c r="B149" s="185"/>
      <c r="C149" t="s">
        <v>30</v>
      </c>
      <c r="D149" s="23">
        <v>2.4610873152596469E-2</v>
      </c>
      <c r="E149" s="24">
        <v>0.12343545841208936</v>
      </c>
      <c r="F149" s="25">
        <v>-8.9087555929694418E-3</v>
      </c>
      <c r="G149" s="17">
        <v>6.147223045842054E-2</v>
      </c>
      <c r="H149" s="28">
        <v>0.1000918776183255</v>
      </c>
    </row>
    <row r="150" spans="2:8">
      <c r="B150" s="185">
        <v>2016</v>
      </c>
      <c r="C150" t="s">
        <v>20</v>
      </c>
      <c r="D150" s="19">
        <v>0.21771625004333828</v>
      </c>
      <c r="E150" s="19">
        <v>1.3661297347996992</v>
      </c>
      <c r="F150" s="20">
        <v>0.17676502892101098</v>
      </c>
      <c r="G150" s="16">
        <v>0.66628448137981877</v>
      </c>
      <c r="H150" s="28">
        <v>0.57341558567962636</v>
      </c>
    </row>
    <row r="151" spans="2:8">
      <c r="B151" s="185"/>
      <c r="C151" t="s">
        <v>21</v>
      </c>
      <c r="D151" s="22">
        <v>1.4307896795673543</v>
      </c>
      <c r="E151" s="22">
        <v>0.25482153461038592</v>
      </c>
      <c r="F151" s="18">
        <v>0.34011533159259955</v>
      </c>
      <c r="G151" s="17">
        <v>0.90383326717061152</v>
      </c>
      <c r="H151" s="28">
        <v>0.83988717648557554</v>
      </c>
    </row>
    <row r="152" spans="2:8">
      <c r="B152" s="185"/>
      <c r="C152" t="s">
        <v>22</v>
      </c>
      <c r="D152" s="22">
        <v>0.51523745870925097</v>
      </c>
      <c r="E152" s="22">
        <v>0.29408153130292192</v>
      </c>
      <c r="F152" s="18">
        <v>0.15953778051304823</v>
      </c>
      <c r="G152" s="17">
        <v>0.40824921567943306</v>
      </c>
      <c r="H152" s="28">
        <v>0.49381642933292369</v>
      </c>
    </row>
    <row r="153" spans="2:8">
      <c r="B153" s="185"/>
      <c r="C153" t="s">
        <v>23</v>
      </c>
      <c r="D153" s="22">
        <v>-4.0374047604117891E-2</v>
      </c>
      <c r="E153" s="22">
        <v>0.76005767261608526</v>
      </c>
      <c r="F153" s="18">
        <v>7.5209452969332347E-2</v>
      </c>
      <c r="G153" s="17">
        <v>0.28021553171284097</v>
      </c>
      <c r="H153" s="28">
        <v>0.31546248439448732</v>
      </c>
    </row>
    <row r="154" spans="2:8">
      <c r="B154" s="185"/>
      <c r="C154" t="s">
        <v>24</v>
      </c>
      <c r="D154" s="22">
        <v>0.23127306792332547</v>
      </c>
      <c r="E154" s="22">
        <v>0.70481876242625674</v>
      </c>
      <c r="F154" s="18">
        <v>0.10449640300862484</v>
      </c>
      <c r="G154" s="17">
        <v>0.41083375438621772</v>
      </c>
      <c r="H154" s="28">
        <v>0.32939387929961583</v>
      </c>
    </row>
    <row r="155" spans="2:8">
      <c r="B155" s="185"/>
      <c r="C155" t="s">
        <v>25</v>
      </c>
      <c r="D155" s="22">
        <v>1.7816024790391793E-2</v>
      </c>
      <c r="E155" s="22">
        <v>9.9595001344425782E-3</v>
      </c>
      <c r="F155" s="18">
        <v>4.4205993589827131E-2</v>
      </c>
      <c r="G155" s="17">
        <v>1.6190458378972039E-2</v>
      </c>
      <c r="H155" s="28">
        <v>1.0497776051607843E-3</v>
      </c>
    </row>
    <row r="156" spans="2:8">
      <c r="B156" s="185"/>
      <c r="C156" t="s">
        <v>26</v>
      </c>
      <c r="D156" s="22">
        <v>5.90852827449595E-2</v>
      </c>
      <c r="E156" s="22">
        <v>0</v>
      </c>
      <c r="F156" s="18">
        <v>9.3808267456125805E-2</v>
      </c>
      <c r="G156" s="17">
        <v>3.7673112220360849E-2</v>
      </c>
      <c r="H156" s="28">
        <v>3.4277432665902552E-2</v>
      </c>
    </row>
    <row r="157" spans="2:8">
      <c r="B157" s="185"/>
      <c r="C157" t="s">
        <v>34</v>
      </c>
      <c r="D157" s="22">
        <v>0.19399544513841249</v>
      </c>
      <c r="E157" s="22">
        <v>0</v>
      </c>
      <c r="F157" s="18">
        <v>3.99142682250897E-2</v>
      </c>
      <c r="G157" s="17">
        <v>0.10866776424376212</v>
      </c>
      <c r="H157" s="28">
        <v>0.13722664305515764</v>
      </c>
    </row>
    <row r="158" spans="2:8">
      <c r="B158" s="185"/>
      <c r="C158" t="s">
        <v>27</v>
      </c>
      <c r="D158" s="22">
        <v>-4.040415362111105E-2</v>
      </c>
      <c r="E158" s="22">
        <v>9.1260323125680998E-2</v>
      </c>
      <c r="F158" s="18">
        <v>1.5422358511173684E-2</v>
      </c>
      <c r="G158" s="17">
        <v>1.471102944007896E-2</v>
      </c>
      <c r="H158" s="28">
        <v>3.7461822843681603E-2</v>
      </c>
    </row>
    <row r="159" spans="2:8">
      <c r="B159" s="185"/>
      <c r="C159" t="s">
        <v>28</v>
      </c>
      <c r="D159" s="22">
        <v>-0.33798247945455273</v>
      </c>
      <c r="E159" s="22">
        <v>0</v>
      </c>
      <c r="F159" s="18">
        <v>6.5336954949628989E-2</v>
      </c>
      <c r="G159" s="17">
        <v>-0.18180585214274458</v>
      </c>
      <c r="H159" s="28">
        <v>-0.20269276965646554</v>
      </c>
    </row>
    <row r="160" spans="2:8">
      <c r="B160" s="185"/>
      <c r="C160" t="s">
        <v>29</v>
      </c>
      <c r="D160" s="28" t="e">
        <f>+#REF!</f>
        <v>#REF!</v>
      </c>
      <c r="E160" s="28" t="e">
        <f>+#REF!</f>
        <v>#REF!</v>
      </c>
      <c r="F160" s="28" t="e">
        <f>+#REF!</f>
        <v>#REF!</v>
      </c>
      <c r="G160" s="28" t="e">
        <f>+#REF!</f>
        <v>#REF!</v>
      </c>
      <c r="H160" s="28" t="e">
        <f>+'Cuadro 2'!#REF!</f>
        <v>#REF!</v>
      </c>
    </row>
  </sheetData>
  <mergeCells count="10">
    <mergeCell ref="B52:B62"/>
    <mergeCell ref="B4:B15"/>
    <mergeCell ref="B16:B27"/>
    <mergeCell ref="B28:B39"/>
    <mergeCell ref="B40:B51"/>
    <mergeCell ref="B102:B113"/>
    <mergeCell ref="B114:B125"/>
    <mergeCell ref="B126:B137"/>
    <mergeCell ref="B138:B149"/>
    <mergeCell ref="B150:B16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showGridLines="0" zoomScale="85" zoomScaleNormal="85" workbookViewId="0">
      <selection activeCell="B4" sqref="B4"/>
    </sheetView>
  </sheetViews>
  <sheetFormatPr baseColWidth="10" defaultColWidth="0" defaultRowHeight="15" zeroHeight="1"/>
  <cols>
    <col min="1" max="1" width="18.42578125" customWidth="1"/>
    <col min="2" max="2" width="7.42578125" customWidth="1"/>
    <col min="3" max="8" width="11.42578125" customWidth="1"/>
    <col min="9" max="9" width="29.140625" customWidth="1"/>
    <col min="10" max="10" width="21.7109375" customWidth="1"/>
    <col min="11" max="16384" width="11.42578125" hidden="1"/>
  </cols>
  <sheetData>
    <row r="1" spans="2:12"/>
    <row r="2" spans="2:12"/>
    <row r="3" spans="2:12" ht="24.75">
      <c r="B3" s="36" t="s">
        <v>63</v>
      </c>
      <c r="C3" s="8"/>
      <c r="D3" s="8"/>
      <c r="E3" s="9"/>
      <c r="F3" s="9"/>
      <c r="G3" s="9"/>
      <c r="H3" s="10"/>
      <c r="I3" s="10"/>
      <c r="J3" s="1"/>
      <c r="K3" s="1"/>
      <c r="L3" s="1"/>
    </row>
    <row r="4" spans="2:12" ht="19.5">
      <c r="B4" s="3" t="s">
        <v>192</v>
      </c>
      <c r="I4" s="1"/>
      <c r="J4" s="1"/>
      <c r="K4" s="1"/>
      <c r="L4" s="1"/>
    </row>
    <row r="5" spans="2:12">
      <c r="D5" s="1"/>
      <c r="E5" s="1"/>
      <c r="F5" s="1"/>
      <c r="G5" s="1"/>
      <c r="H5" s="1"/>
      <c r="I5" s="1"/>
      <c r="J5" s="1"/>
      <c r="K5" s="1"/>
      <c r="L5" s="1"/>
    </row>
    <row r="6" spans="2:12"/>
    <row r="7" spans="2:12"/>
    <row r="8" spans="2:12"/>
    <row r="9" spans="2:12" ht="21.75">
      <c r="B9" s="37" t="s">
        <v>0</v>
      </c>
      <c r="C9" s="1"/>
      <c r="D9" s="1"/>
      <c r="E9" s="1"/>
      <c r="F9" s="1"/>
      <c r="H9" s="1"/>
      <c r="I9" s="1"/>
    </row>
    <row r="10" spans="2:12" ht="9.75" customHeight="1">
      <c r="B10" s="7"/>
      <c r="C10" s="1"/>
      <c r="D10" s="1"/>
      <c r="E10" s="1"/>
      <c r="F10" s="1"/>
      <c r="H10" s="1"/>
      <c r="I10" s="1"/>
    </row>
    <row r="11" spans="2:12" ht="12" customHeight="1">
      <c r="B11" s="7"/>
      <c r="C11" s="1"/>
      <c r="D11" s="1"/>
      <c r="E11" s="1"/>
      <c r="F11" s="1"/>
      <c r="H11" s="1"/>
      <c r="I11" s="1"/>
    </row>
    <row r="12" spans="2:12" ht="21">
      <c r="B12" s="2"/>
      <c r="C12" s="12" t="s">
        <v>64</v>
      </c>
      <c r="D12" s="4"/>
      <c r="E12" s="5"/>
      <c r="F12" s="5"/>
      <c r="H12" s="5"/>
      <c r="I12" s="5"/>
      <c r="J12" s="6"/>
    </row>
    <row r="13" spans="2:12" ht="20.25">
      <c r="B13" s="2"/>
      <c r="C13" s="13" t="s">
        <v>121</v>
      </c>
      <c r="E13" s="5"/>
      <c r="F13" s="5"/>
      <c r="H13" s="5"/>
      <c r="I13" s="5"/>
      <c r="J13" s="6"/>
    </row>
    <row r="14" spans="2:12"/>
    <row r="15" spans="2:12" ht="17.25">
      <c r="D15" s="14" t="s">
        <v>69</v>
      </c>
    </row>
    <row r="16" spans="2:12" ht="3" customHeight="1"/>
    <row r="17" spans="3:9" ht="6.75" customHeight="1"/>
    <row r="18" spans="3:9" ht="17.25">
      <c r="D18" s="43" t="s">
        <v>61</v>
      </c>
      <c r="E18" s="142" t="s">
        <v>62</v>
      </c>
      <c r="F18" s="142"/>
      <c r="G18" s="142"/>
      <c r="H18" s="142"/>
      <c r="I18" s="142"/>
    </row>
    <row r="19" spans="3:9" ht="17.25">
      <c r="C19" s="44"/>
      <c r="D19" s="45" t="s">
        <v>17</v>
      </c>
      <c r="E19" s="141" t="s">
        <v>74</v>
      </c>
      <c r="F19" s="141"/>
      <c r="G19" s="141"/>
      <c r="H19" s="141"/>
      <c r="I19" s="141"/>
    </row>
    <row r="20" spans="3:9" ht="17.25">
      <c r="C20" s="44"/>
      <c r="D20" s="45" t="s">
        <v>18</v>
      </c>
      <c r="E20" s="141" t="s">
        <v>73</v>
      </c>
      <c r="F20" s="141"/>
      <c r="G20" s="141"/>
      <c r="H20" s="141"/>
      <c r="I20" s="141"/>
    </row>
    <row r="21" spans="3:9" ht="17.25">
      <c r="C21" s="44"/>
      <c r="D21" s="45" t="s">
        <v>19</v>
      </c>
      <c r="E21" s="141" t="s">
        <v>48</v>
      </c>
      <c r="F21" s="141"/>
      <c r="G21" s="141"/>
      <c r="H21" s="141"/>
      <c r="I21" s="141"/>
    </row>
    <row r="22" spans="3:9" ht="17.25">
      <c r="C22" s="44"/>
      <c r="D22" s="45" t="s">
        <v>52</v>
      </c>
      <c r="E22" s="141" t="s">
        <v>49</v>
      </c>
      <c r="F22" s="141"/>
      <c r="G22" s="141"/>
      <c r="H22" s="141"/>
      <c r="I22" s="141"/>
    </row>
    <row r="23" spans="3:9" ht="17.25">
      <c r="C23" s="44"/>
      <c r="D23" s="45" t="s">
        <v>53</v>
      </c>
      <c r="E23" s="141" t="s">
        <v>50</v>
      </c>
      <c r="F23" s="141"/>
      <c r="G23" s="141"/>
      <c r="H23" s="141"/>
      <c r="I23" s="141"/>
    </row>
    <row r="24" spans="3:9" ht="17.25">
      <c r="C24" s="44"/>
      <c r="D24" s="45" t="s">
        <v>120</v>
      </c>
      <c r="E24" s="141" t="s">
        <v>51</v>
      </c>
      <c r="F24" s="141"/>
      <c r="G24" s="141"/>
      <c r="H24" s="141"/>
      <c r="I24" s="141"/>
    </row>
    <row r="25" spans="3:9" ht="17.25">
      <c r="C25" s="15"/>
      <c r="D25" s="11"/>
      <c r="E25" s="11"/>
      <c r="F25" s="11"/>
      <c r="G25" s="11"/>
      <c r="H25" s="11"/>
      <c r="I25" s="11"/>
    </row>
    <row r="26" spans="3:9" ht="17.25">
      <c r="C26" s="15"/>
      <c r="D26" s="11"/>
      <c r="E26" s="11"/>
      <c r="F26" s="11"/>
      <c r="G26" s="11"/>
      <c r="H26" s="11"/>
      <c r="I26" s="11"/>
    </row>
    <row r="27" spans="3:9" ht="17.25">
      <c r="C27" s="15"/>
      <c r="D27" s="11"/>
      <c r="E27" s="11"/>
      <c r="F27" s="11"/>
      <c r="G27" s="11"/>
      <c r="H27" s="11"/>
      <c r="I27" s="11"/>
    </row>
    <row r="28" spans="3:9" ht="17.25">
      <c r="C28" s="15"/>
      <c r="D28" s="11"/>
      <c r="E28" s="11"/>
      <c r="F28" s="11"/>
      <c r="G28" s="11"/>
      <c r="H28" s="11"/>
      <c r="I28" s="11"/>
    </row>
    <row r="29" spans="3:9" ht="17.25">
      <c r="C29" s="15"/>
      <c r="D29" s="11"/>
      <c r="E29" s="11"/>
      <c r="F29" s="11"/>
      <c r="G29" s="11"/>
      <c r="H29" s="11"/>
      <c r="I29" s="11"/>
    </row>
    <row r="30" spans="3:9" ht="17.25">
      <c r="C30" s="15"/>
      <c r="D30" s="11"/>
      <c r="E30" s="11"/>
      <c r="F30" s="11"/>
      <c r="G30" s="11"/>
      <c r="H30" s="11"/>
      <c r="I30" s="11"/>
    </row>
    <row r="31" spans="3:9" ht="17.25">
      <c r="C31" s="15"/>
      <c r="D31" s="11"/>
      <c r="E31" s="11"/>
      <c r="F31" s="11"/>
      <c r="G31" s="11"/>
      <c r="H31" s="11"/>
      <c r="I31" s="11"/>
    </row>
    <row r="32" spans="3:9"/>
    <row r="33" spans="1:10"/>
    <row r="34" spans="1:10"/>
    <row r="35" spans="1:10" ht="19.5">
      <c r="A35" s="140" t="s">
        <v>67</v>
      </c>
      <c r="B35" s="140"/>
      <c r="C35" s="140"/>
      <c r="D35" s="140"/>
      <c r="E35" s="140"/>
      <c r="F35" s="140"/>
      <c r="G35" s="140"/>
      <c r="H35" s="140"/>
      <c r="I35" s="140"/>
      <c r="J35" s="140"/>
    </row>
    <row r="36" spans="1:10" ht="19.5">
      <c r="A36" s="140" t="s">
        <v>68</v>
      </c>
      <c r="B36" s="140"/>
      <c r="C36" s="140"/>
      <c r="D36" s="140"/>
      <c r="E36" s="140"/>
      <c r="F36" s="140"/>
      <c r="G36" s="140"/>
      <c r="H36" s="140"/>
      <c r="I36" s="140"/>
      <c r="J36" s="140"/>
    </row>
    <row r="37" spans="1:10"/>
    <row r="38" spans="1:10" ht="8.25" customHeight="1"/>
    <row r="39" spans="1:10" ht="4.5" customHeight="1"/>
    <row r="40" spans="1:10" ht="6" customHeight="1"/>
    <row r="41" spans="1:10"/>
    <row r="42" spans="1:10"/>
    <row r="43" spans="1:10"/>
    <row r="44" spans="1:10"/>
    <row r="45" spans="1:10"/>
    <row r="46" spans="1:10"/>
    <row r="47" spans="1:10"/>
    <row r="48" spans="1:10"/>
    <row r="49"/>
  </sheetData>
  <mergeCells count="9">
    <mergeCell ref="A35:J35"/>
    <mergeCell ref="A36:J36"/>
    <mergeCell ref="E24:I24"/>
    <mergeCell ref="E18:I18"/>
    <mergeCell ref="E20:I20"/>
    <mergeCell ref="E21:I21"/>
    <mergeCell ref="E22:I22"/>
    <mergeCell ref="E23:I23"/>
    <mergeCell ref="E19:I19"/>
  </mergeCells>
  <phoneticPr fontId="48" type="noConversion"/>
  <hyperlinks>
    <hyperlink ref="D20" location="'Cuadro 2'!A1" display="Cuadro 2" xr:uid="{00000000-0004-0000-0000-000000000000}"/>
    <hyperlink ref="D21" location="'Cuadro 3'!A1" display="Cuadro 3" xr:uid="{00000000-0004-0000-0000-000001000000}"/>
    <hyperlink ref="D19" location="'Cuadro 1'!A1" display="Cuadro 1" xr:uid="{00000000-0004-0000-0000-00001C000000}"/>
    <hyperlink ref="D23" location="'Cuadro 5'!A1" display="Cuadro 5" xr:uid="{13A07CA9-8507-4E26-B905-EE6BFDC65E07}"/>
    <hyperlink ref="D24" location="'Cuadro 6'!A1" display="Cuadro 6" xr:uid="{DCDF5B59-9A12-4A15-9CDF-F091F812A2FA}"/>
    <hyperlink ref="D22" location="'Cuadro 4'!A1" display="Cuadro 4" xr:uid="{ECA1E21F-95A0-4E81-9850-A196D907B0CF}"/>
  </hyperlinks>
  <pageMargins left="0.7" right="0.7" top="0.75" bottom="0.75" header="0.3" footer="0.3"/>
  <drawing r:id="rId1"/>
  <legacyDrawing r:id="rId2"/>
  <oleObjects>
    <mc:AlternateContent xmlns:mc="http://schemas.openxmlformats.org/markup-compatibility/2006">
      <mc:Choice Requires="x14">
        <oleObject progId="PBrush" shapeId="18433" r:id="rId3">
          <objectPr defaultSize="0" autoPict="0" r:id="rId4">
            <anchor moveWithCells="1" sizeWithCells="1">
              <from>
                <xdr:col>9</xdr:col>
                <xdr:colOff>876300</xdr:colOff>
                <xdr:row>40</xdr:row>
                <xdr:rowOff>0</xdr:rowOff>
              </from>
              <to>
                <xdr:col>10</xdr:col>
                <xdr:colOff>0</xdr:colOff>
                <xdr:row>40</xdr:row>
                <xdr:rowOff>0</xdr:rowOff>
              </to>
            </anchor>
          </objectPr>
        </oleObject>
      </mc:Choice>
      <mc:Fallback>
        <oleObject progId="PBrush" shapeId="18433" r:id="rId3"/>
      </mc:Fallback>
    </mc:AlternateContent>
    <mc:AlternateContent xmlns:mc="http://schemas.openxmlformats.org/markup-compatibility/2006">
      <mc:Choice Requires="x14">
        <oleObject progId="PBrush" shapeId="18434" r:id="rId5">
          <objectPr defaultSize="0" autoPict="0" r:id="rId4">
            <anchor moveWithCells="1" sizeWithCells="1">
              <from>
                <xdr:col>8</xdr:col>
                <xdr:colOff>876300</xdr:colOff>
                <xdr:row>40</xdr:row>
                <xdr:rowOff>0</xdr:rowOff>
              </from>
              <to>
                <xdr:col>9</xdr:col>
                <xdr:colOff>752475</xdr:colOff>
                <xdr:row>40</xdr:row>
                <xdr:rowOff>0</xdr:rowOff>
              </to>
            </anchor>
          </objectPr>
        </oleObject>
      </mc:Choice>
      <mc:Fallback>
        <oleObject progId="PBrush" shapeId="18434" r:id="rId5"/>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5"/>
  <sheetViews>
    <sheetView showGridLines="0" workbookViewId="0">
      <pane ySplit="13" topLeftCell="A14" activePane="bottomLeft" state="frozen"/>
      <selection sqref="A1:XFD1048576"/>
      <selection pane="bottomLeft" activeCell="J26" sqref="J26:M30"/>
    </sheetView>
  </sheetViews>
  <sheetFormatPr baseColWidth="10" defaultColWidth="10.85546875" defaultRowHeight="14.1" customHeight="1"/>
  <cols>
    <col min="1" max="1" width="5.85546875" style="59" customWidth="1"/>
    <col min="2" max="3" width="18.7109375" style="59" customWidth="1"/>
    <col min="4" max="4" width="19.42578125" style="60" customWidth="1"/>
    <col min="5" max="6" width="18.7109375" style="59" customWidth="1"/>
    <col min="7" max="7" width="15.85546875" style="60" customWidth="1"/>
    <col min="8" max="8" width="9.42578125" style="59" customWidth="1"/>
    <col min="9" max="9" width="1.7109375" style="59" customWidth="1"/>
    <col min="10" max="16384" width="10.85546875" style="59"/>
  </cols>
  <sheetData>
    <row r="1" spans="2:7" ht="12.75"/>
    <row r="2" spans="2:7" s="61" customFormat="1" ht="15">
      <c r="B2" s="145" t="s">
        <v>58</v>
      </c>
      <c r="C2" s="145"/>
      <c r="D2" s="145"/>
      <c r="E2" s="145"/>
      <c r="F2" s="145"/>
      <c r="G2" s="145"/>
    </row>
    <row r="3" spans="2:7" s="61" customFormat="1" ht="15">
      <c r="B3" s="145" t="s">
        <v>59</v>
      </c>
      <c r="C3" s="145"/>
      <c r="D3" s="145"/>
      <c r="E3" s="145"/>
      <c r="F3" s="145"/>
      <c r="G3" s="145"/>
    </row>
    <row r="4" spans="2:7" s="61" customFormat="1" ht="15">
      <c r="B4" s="145" t="s">
        <v>57</v>
      </c>
      <c r="C4" s="145"/>
      <c r="D4" s="145"/>
      <c r="E4" s="145"/>
      <c r="F4" s="145"/>
      <c r="G4" s="145"/>
    </row>
    <row r="5" spans="2:7" s="61" customFormat="1" ht="15">
      <c r="B5" s="145" t="s">
        <v>60</v>
      </c>
      <c r="C5" s="145"/>
      <c r="D5" s="145"/>
      <c r="E5" s="145"/>
      <c r="F5" s="145"/>
      <c r="G5" s="145"/>
    </row>
    <row r="6" spans="2:7" s="61" customFormat="1" ht="15">
      <c r="B6" s="62"/>
      <c r="C6" s="62"/>
      <c r="D6" s="63"/>
      <c r="E6" s="62"/>
      <c r="F6" s="62"/>
      <c r="G6" s="63"/>
    </row>
    <row r="7" spans="2:7" s="61" customFormat="1" ht="12.75" customHeight="1">
      <c r="B7" s="144" t="s">
        <v>149</v>
      </c>
      <c r="C7" s="144"/>
      <c r="D7" s="144"/>
      <c r="E7" s="144"/>
      <c r="F7" s="144"/>
      <c r="G7" s="144"/>
    </row>
    <row r="8" spans="2:7" s="61" customFormat="1" ht="12.75" customHeight="1">
      <c r="B8" s="144" t="s">
        <v>150</v>
      </c>
      <c r="C8" s="144"/>
      <c r="D8" s="144"/>
      <c r="E8" s="144"/>
      <c r="F8" s="144"/>
      <c r="G8" s="144"/>
    </row>
    <row r="9" spans="2:7" s="61" customFormat="1" ht="15">
      <c r="B9" s="144" t="s">
        <v>194</v>
      </c>
      <c r="C9" s="144"/>
      <c r="D9" s="144"/>
      <c r="E9" s="144"/>
      <c r="F9" s="144"/>
      <c r="G9" s="144"/>
    </row>
    <row r="10" spans="2:7" s="61" customFormat="1" ht="12.75" customHeight="1">
      <c r="B10" s="64"/>
      <c r="C10" s="64"/>
      <c r="D10" s="64"/>
      <c r="E10" s="64"/>
      <c r="F10" s="64"/>
      <c r="G10" s="64"/>
    </row>
    <row r="11" spans="2:7" s="61" customFormat="1" ht="6" customHeight="1">
      <c r="B11" s="65"/>
      <c r="C11" s="65"/>
      <c r="D11" s="66"/>
      <c r="E11" s="65"/>
      <c r="F11" s="65"/>
      <c r="G11" s="66"/>
    </row>
    <row r="12" spans="2:7" s="61" customFormat="1" ht="18.75" customHeight="1">
      <c r="B12" s="146" t="s">
        <v>2</v>
      </c>
      <c r="C12" s="148" t="s">
        <v>72</v>
      </c>
      <c r="D12" s="148" t="s">
        <v>116</v>
      </c>
      <c r="E12" s="150" t="s">
        <v>42</v>
      </c>
      <c r="F12" s="151"/>
      <c r="G12" s="152"/>
    </row>
    <row r="13" spans="2:7" s="61" customFormat="1" ht="18.75" customHeight="1">
      <c r="B13" s="147"/>
      <c r="C13" s="149"/>
      <c r="D13" s="149"/>
      <c r="E13" s="67" t="s">
        <v>43</v>
      </c>
      <c r="F13" s="67" t="s">
        <v>123</v>
      </c>
      <c r="G13" s="67" t="s">
        <v>54</v>
      </c>
    </row>
    <row r="14" spans="2:7" ht="14.1" customHeight="1">
      <c r="B14" s="153">
        <v>2022</v>
      </c>
      <c r="C14" s="96" t="s">
        <v>20</v>
      </c>
      <c r="D14" s="110">
        <v>101.471</v>
      </c>
      <c r="E14" s="68">
        <v>1.4710000000020926</v>
      </c>
      <c r="F14" s="68"/>
      <c r="G14" s="69">
        <v>1.4710000000020926</v>
      </c>
    </row>
    <row r="15" spans="2:7" ht="14.1" customHeight="1">
      <c r="B15" s="153"/>
      <c r="C15" s="96" t="s">
        <v>21</v>
      </c>
      <c r="D15" s="110">
        <v>103.227</v>
      </c>
      <c r="E15" s="68">
        <v>3.2269999999999999</v>
      </c>
      <c r="F15" s="68"/>
      <c r="G15" s="69">
        <v>1.73</v>
      </c>
    </row>
    <row r="16" spans="2:7" ht="14.1" customHeight="1">
      <c r="B16" s="153"/>
      <c r="C16" s="96" t="s">
        <v>22</v>
      </c>
      <c r="D16" s="110">
        <v>104.235</v>
      </c>
      <c r="E16" s="68">
        <v>4.2350000000000003</v>
      </c>
      <c r="F16" s="68"/>
      <c r="G16" s="69">
        <v>0.97699999999999998</v>
      </c>
    </row>
    <row r="17" spans="2:12" ht="14.1" customHeight="1">
      <c r="B17" s="153"/>
      <c r="C17" s="96" t="s">
        <v>23</v>
      </c>
      <c r="D17" s="110">
        <v>106.297</v>
      </c>
      <c r="E17" s="68">
        <v>6.2969999999999997</v>
      </c>
      <c r="F17" s="68"/>
      <c r="G17" s="69">
        <v>1.978</v>
      </c>
    </row>
    <row r="18" spans="2:12" ht="14.1" customHeight="1">
      <c r="B18" s="153"/>
      <c r="C18" s="96" t="s">
        <v>24</v>
      </c>
      <c r="D18" s="110">
        <v>107.779</v>
      </c>
      <c r="E18" s="68">
        <v>7.7789999999999999</v>
      </c>
      <c r="F18" s="68"/>
      <c r="G18" s="68">
        <v>1.395</v>
      </c>
    </row>
    <row r="19" spans="2:12" ht="14.1" customHeight="1">
      <c r="B19" s="153"/>
      <c r="C19" s="96" t="s">
        <v>25</v>
      </c>
      <c r="D19" s="110">
        <v>108.405</v>
      </c>
      <c r="E19" s="68">
        <v>8.4049999999999994</v>
      </c>
      <c r="F19" s="68"/>
      <c r="G19" s="68">
        <v>0.58099999999999996</v>
      </c>
    </row>
    <row r="20" spans="2:12" ht="14.1" customHeight="1">
      <c r="B20" s="153"/>
      <c r="C20" s="96" t="s">
        <v>26</v>
      </c>
      <c r="D20" s="110">
        <v>109.01900000000001</v>
      </c>
      <c r="E20" s="68">
        <v>9.0190000000000001</v>
      </c>
      <c r="F20" s="68"/>
      <c r="G20" s="68">
        <v>0.56599999999999995</v>
      </c>
    </row>
    <row r="21" spans="2:12" ht="14.1" customHeight="1">
      <c r="B21" s="153"/>
      <c r="C21" s="96" t="s">
        <v>34</v>
      </c>
      <c r="D21" s="110">
        <v>109.31399999999999</v>
      </c>
      <c r="E21" s="68">
        <v>9.3140000000000001</v>
      </c>
      <c r="F21" s="68"/>
      <c r="G21" s="68">
        <v>0.27</v>
      </c>
    </row>
    <row r="22" spans="2:12" ht="14.1" customHeight="1">
      <c r="B22" s="153"/>
      <c r="C22" s="96" t="s">
        <v>27</v>
      </c>
      <c r="D22" s="110">
        <v>109.223</v>
      </c>
      <c r="E22" s="68">
        <v>9.2230000000000008</v>
      </c>
      <c r="F22" s="68"/>
      <c r="G22" s="68">
        <v>-8.3000000000000004E-2</v>
      </c>
      <c r="J22" s="108"/>
    </row>
    <row r="23" spans="2:12" ht="14.1" customHeight="1">
      <c r="B23" s="153"/>
      <c r="C23" s="96" t="s">
        <v>28</v>
      </c>
      <c r="D23" s="68">
        <v>109.447</v>
      </c>
      <c r="E23" s="68">
        <v>9.4469999999999992</v>
      </c>
      <c r="F23" s="68"/>
      <c r="G23" s="68">
        <v>0.20499999999999999</v>
      </c>
      <c r="J23" s="108"/>
    </row>
    <row r="24" spans="2:12" ht="14.1" customHeight="1">
      <c r="B24" s="153"/>
      <c r="C24" s="96" t="s">
        <v>29</v>
      </c>
      <c r="D24" s="68">
        <v>109.616</v>
      </c>
      <c r="E24" s="68">
        <v>9.6159999999999997</v>
      </c>
      <c r="F24" s="68"/>
      <c r="G24" s="68">
        <v>0.155</v>
      </c>
      <c r="J24" s="108"/>
    </row>
    <row r="25" spans="2:12" ht="14.1" customHeight="1">
      <c r="B25" s="153"/>
      <c r="C25" s="96" t="s">
        <v>30</v>
      </c>
      <c r="D25" s="68">
        <v>109.95099999999999</v>
      </c>
      <c r="E25" s="68">
        <v>9.9510000000000005</v>
      </c>
      <c r="F25" s="68">
        <v>9.9510000000000005</v>
      </c>
      <c r="G25" s="68">
        <v>0.30499999999999999</v>
      </c>
      <c r="J25" s="108"/>
    </row>
    <row r="26" spans="2:12" ht="14.1" customHeight="1">
      <c r="B26" s="153">
        <v>2023</v>
      </c>
      <c r="C26" s="96" t="s">
        <v>20</v>
      </c>
      <c r="D26" s="68">
        <v>115.31</v>
      </c>
      <c r="E26" s="68">
        <v>4.87</v>
      </c>
      <c r="F26" s="68">
        <v>13.64</v>
      </c>
      <c r="G26" s="68">
        <v>4.87</v>
      </c>
      <c r="J26" s="108"/>
      <c r="L26" s="108"/>
    </row>
    <row r="27" spans="2:12" ht="14.1" customHeight="1">
      <c r="B27" s="153"/>
      <c r="C27" s="96" t="s">
        <v>21</v>
      </c>
      <c r="D27" s="68">
        <v>117.86</v>
      </c>
      <c r="E27" s="68">
        <v>7.19</v>
      </c>
      <c r="F27" s="68">
        <v>14.18</v>
      </c>
      <c r="G27" s="68">
        <v>2.21</v>
      </c>
      <c r="J27" s="108"/>
      <c r="L27" s="108"/>
    </row>
    <row r="28" spans="2:12" ht="14.1" customHeight="1">
      <c r="B28" s="153"/>
      <c r="C28" s="96" t="s">
        <v>22</v>
      </c>
      <c r="D28" s="68">
        <v>118.67</v>
      </c>
      <c r="E28" s="68">
        <v>7.93</v>
      </c>
      <c r="F28" s="68">
        <v>13.85</v>
      </c>
      <c r="G28" s="68">
        <v>0.69</v>
      </c>
      <c r="J28" s="108"/>
      <c r="L28" s="108"/>
    </row>
    <row r="29" spans="2:12" ht="14.1" customHeight="1">
      <c r="B29" s="153"/>
      <c r="C29" s="96" t="s">
        <v>23</v>
      </c>
      <c r="D29" s="68">
        <v>119.31</v>
      </c>
      <c r="E29" s="68">
        <v>8.51</v>
      </c>
      <c r="F29" s="68">
        <v>12.24</v>
      </c>
      <c r="G29" s="68">
        <v>0.54</v>
      </c>
      <c r="J29" s="108"/>
      <c r="L29" s="108"/>
    </row>
    <row r="30" spans="2:12" ht="14.1" customHeight="1">
      <c r="E30" s="107"/>
      <c r="J30" s="108"/>
      <c r="L30" s="108"/>
    </row>
    <row r="31" spans="2:12" ht="14.1" customHeight="1">
      <c r="B31" s="59" t="s">
        <v>155</v>
      </c>
    </row>
    <row r="32" spans="2:12" ht="14.1" customHeight="1">
      <c r="B32" s="143" t="s">
        <v>153</v>
      </c>
      <c r="C32" s="143"/>
      <c r="D32" s="143"/>
      <c r="E32" s="143"/>
      <c r="F32" s="143"/>
    </row>
    <row r="33" spans="2:6" ht="22.5" customHeight="1">
      <c r="B33" s="143"/>
      <c r="C33" s="143"/>
      <c r="D33" s="143"/>
      <c r="E33" s="143"/>
      <c r="F33" s="143"/>
    </row>
    <row r="34" spans="2:6" ht="14.1" customHeight="1">
      <c r="B34" s="70" t="s">
        <v>161</v>
      </c>
    </row>
    <row r="35" spans="2:6" ht="14.1" customHeight="1">
      <c r="B35" s="70" t="s">
        <v>162</v>
      </c>
    </row>
  </sheetData>
  <mergeCells count="14">
    <mergeCell ref="B32:F33"/>
    <mergeCell ref="B8:G8"/>
    <mergeCell ref="B2:G2"/>
    <mergeCell ref="B3:G3"/>
    <mergeCell ref="B4:G4"/>
    <mergeCell ref="B5:G5"/>
    <mergeCell ref="B7:G7"/>
    <mergeCell ref="B9:G9"/>
    <mergeCell ref="B12:B13"/>
    <mergeCell ref="C12:C13"/>
    <mergeCell ref="D12:D13"/>
    <mergeCell ref="E12:G12"/>
    <mergeCell ref="B14:B25"/>
    <mergeCell ref="B26:B29"/>
  </mergeCells>
  <phoneticPr fontId="48" type="noConversion"/>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9"/>
  <sheetViews>
    <sheetView showGridLines="0" workbookViewId="0">
      <selection activeCell="A6" sqref="A6"/>
    </sheetView>
  </sheetViews>
  <sheetFormatPr baseColWidth="10" defaultColWidth="11.42578125" defaultRowHeight="15"/>
  <cols>
    <col min="1" max="1" width="21" style="28" bestFit="1" customWidth="1"/>
    <col min="2" max="2" width="17.85546875" style="28" bestFit="1" customWidth="1"/>
    <col min="3" max="3" width="15.42578125" style="28" bestFit="1" customWidth="1"/>
    <col min="4" max="4" width="18.85546875" style="28" bestFit="1" customWidth="1"/>
    <col min="5" max="5" width="22.28515625" style="28" bestFit="1" customWidth="1"/>
    <col min="6" max="6" width="22.85546875" style="28" bestFit="1" customWidth="1"/>
    <col min="7" max="7" width="15.42578125" style="28" bestFit="1" customWidth="1"/>
    <col min="8" max="8" width="18.85546875" style="28" bestFit="1" customWidth="1"/>
    <col min="9" max="9" width="22.28515625" style="28" bestFit="1" customWidth="1"/>
    <col min="10" max="10" width="22.85546875" style="28" bestFit="1" customWidth="1"/>
    <col min="11" max="11" width="15.42578125" style="28" bestFit="1" customWidth="1"/>
    <col min="12" max="12" width="18.85546875" style="28" bestFit="1" customWidth="1"/>
    <col min="13" max="13" width="22.28515625" style="28" bestFit="1" customWidth="1"/>
    <col min="14" max="14" width="22.85546875" style="28" bestFit="1" customWidth="1"/>
    <col min="15" max="15" width="15.42578125" style="28" bestFit="1" customWidth="1"/>
    <col min="16" max="16" width="18.85546875" style="28" bestFit="1" customWidth="1"/>
    <col min="17" max="17" width="22.28515625" style="28" bestFit="1" customWidth="1"/>
    <col min="18" max="18" width="22.85546875" style="28" bestFit="1" customWidth="1"/>
    <col min="19" max="19" width="15.42578125" style="28" bestFit="1" customWidth="1"/>
    <col min="20" max="20" width="18.85546875" style="28" bestFit="1" customWidth="1"/>
    <col min="21" max="21" width="22.28515625" style="28" bestFit="1" customWidth="1"/>
    <col min="22" max="22" width="22.85546875" style="28" bestFit="1" customWidth="1"/>
    <col min="23" max="23" width="15.42578125" style="28" bestFit="1" customWidth="1"/>
    <col min="24" max="24" width="18.85546875" style="28" bestFit="1" customWidth="1"/>
    <col min="25" max="25" width="22.28515625" style="28" bestFit="1" customWidth="1"/>
    <col min="26" max="26" width="22.85546875" style="28" bestFit="1" customWidth="1"/>
    <col min="27" max="27" width="15.42578125" style="28" bestFit="1" customWidth="1"/>
    <col min="28" max="28" width="18.85546875" style="28" bestFit="1" customWidth="1"/>
    <col min="29" max="29" width="22.28515625" style="28" bestFit="1" customWidth="1"/>
    <col min="30" max="30" width="22.85546875" style="28" bestFit="1" customWidth="1"/>
    <col min="31" max="16384" width="11.42578125" style="28"/>
  </cols>
  <sheetData>
    <row r="1" spans="1:30">
      <c r="A1" s="163"/>
      <c r="B1" s="164"/>
      <c r="C1" s="154" t="s">
        <v>88</v>
      </c>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6"/>
    </row>
    <row r="2" spans="1:30">
      <c r="A2" s="165"/>
      <c r="B2" s="166"/>
      <c r="C2" s="157" t="s">
        <v>89</v>
      </c>
      <c r="D2" s="158"/>
      <c r="E2" s="158"/>
      <c r="F2" s="158"/>
      <c r="G2" s="158"/>
      <c r="H2" s="158"/>
      <c r="I2" s="158"/>
      <c r="J2" s="158"/>
      <c r="K2" s="158"/>
      <c r="L2" s="158"/>
      <c r="M2" s="158"/>
      <c r="N2" s="158"/>
      <c r="O2" s="158"/>
      <c r="P2" s="158"/>
      <c r="Q2" s="158"/>
      <c r="R2" s="159"/>
      <c r="S2" s="157" t="s">
        <v>83</v>
      </c>
      <c r="T2" s="158"/>
      <c r="U2" s="158"/>
      <c r="V2" s="159"/>
      <c r="W2" s="157" t="s">
        <v>90</v>
      </c>
      <c r="X2" s="158"/>
      <c r="Y2" s="158"/>
      <c r="Z2" s="159"/>
      <c r="AA2" s="157" t="s">
        <v>91</v>
      </c>
      <c r="AB2" s="158"/>
      <c r="AC2" s="158"/>
      <c r="AD2" s="159"/>
    </row>
    <row r="3" spans="1:30">
      <c r="A3" s="165"/>
      <c r="B3" s="166"/>
      <c r="C3" s="154" t="s">
        <v>92</v>
      </c>
      <c r="D3" s="155"/>
      <c r="E3" s="155"/>
      <c r="F3" s="155"/>
      <c r="G3" s="155"/>
      <c r="H3" s="155"/>
      <c r="I3" s="155"/>
      <c r="J3" s="155"/>
      <c r="K3" s="155"/>
      <c r="L3" s="155"/>
      <c r="M3" s="155"/>
      <c r="N3" s="155"/>
      <c r="O3" s="155"/>
      <c r="P3" s="155"/>
      <c r="Q3" s="155"/>
      <c r="R3" s="156"/>
      <c r="S3" s="154" t="s">
        <v>92</v>
      </c>
      <c r="T3" s="155"/>
      <c r="U3" s="155"/>
      <c r="V3" s="156"/>
      <c r="W3" s="154" t="s">
        <v>92</v>
      </c>
      <c r="X3" s="155"/>
      <c r="Y3" s="155"/>
      <c r="Z3" s="156"/>
      <c r="AA3" s="154" t="s">
        <v>92</v>
      </c>
      <c r="AB3" s="155"/>
      <c r="AC3" s="155"/>
      <c r="AD3" s="156"/>
    </row>
    <row r="4" spans="1:30">
      <c r="A4" s="165"/>
      <c r="B4" s="166"/>
      <c r="C4" s="157" t="s">
        <v>93</v>
      </c>
      <c r="D4" s="158"/>
      <c r="E4" s="158"/>
      <c r="F4" s="159"/>
      <c r="G4" s="157" t="s">
        <v>31</v>
      </c>
      <c r="H4" s="158"/>
      <c r="I4" s="158"/>
      <c r="J4" s="159"/>
      <c r="K4" s="157" t="s">
        <v>94</v>
      </c>
      <c r="L4" s="158"/>
      <c r="M4" s="158"/>
      <c r="N4" s="159"/>
      <c r="O4" s="157" t="s">
        <v>95</v>
      </c>
      <c r="P4" s="158"/>
      <c r="Q4" s="158"/>
      <c r="R4" s="159"/>
      <c r="S4" s="157" t="s">
        <v>93</v>
      </c>
      <c r="T4" s="158"/>
      <c r="U4" s="158"/>
      <c r="V4" s="159"/>
      <c r="W4" s="157" t="s">
        <v>93</v>
      </c>
      <c r="X4" s="158"/>
      <c r="Y4" s="158"/>
      <c r="Z4" s="159"/>
      <c r="AA4" s="157" t="s">
        <v>93</v>
      </c>
      <c r="AB4" s="158"/>
      <c r="AC4" s="158"/>
      <c r="AD4" s="159"/>
    </row>
    <row r="5" spans="1:30">
      <c r="A5" s="167"/>
      <c r="B5" s="168"/>
      <c r="C5" s="154" t="s">
        <v>96</v>
      </c>
      <c r="D5" s="155"/>
      <c r="E5" s="155"/>
      <c r="F5" s="156"/>
      <c r="G5" s="154" t="s">
        <v>96</v>
      </c>
      <c r="H5" s="155"/>
      <c r="I5" s="155"/>
      <c r="J5" s="156"/>
      <c r="K5" s="154" t="s">
        <v>96</v>
      </c>
      <c r="L5" s="155"/>
      <c r="M5" s="155"/>
      <c r="N5" s="156"/>
      <c r="O5" s="154" t="s">
        <v>96</v>
      </c>
      <c r="P5" s="155"/>
      <c r="Q5" s="155"/>
      <c r="R5" s="156"/>
      <c r="S5" s="154" t="s">
        <v>96</v>
      </c>
      <c r="T5" s="155"/>
      <c r="U5" s="155"/>
      <c r="V5" s="156"/>
      <c r="W5" s="154" t="s">
        <v>96</v>
      </c>
      <c r="X5" s="155"/>
      <c r="Y5" s="155"/>
      <c r="Z5" s="156"/>
      <c r="AA5" s="154" t="s">
        <v>96</v>
      </c>
      <c r="AB5" s="155"/>
      <c r="AC5" s="155"/>
      <c r="AD5" s="156"/>
    </row>
    <row r="6" spans="1:30">
      <c r="A6" s="30" t="s">
        <v>2</v>
      </c>
      <c r="B6" s="30" t="s">
        <v>97</v>
      </c>
      <c r="C6" s="30" t="s">
        <v>98</v>
      </c>
      <c r="D6" s="30" t="s">
        <v>99</v>
      </c>
      <c r="E6" s="30" t="s">
        <v>100</v>
      </c>
      <c r="F6" s="30" t="s">
        <v>101</v>
      </c>
      <c r="G6" s="30" t="s">
        <v>98</v>
      </c>
      <c r="H6" s="30" t="s">
        <v>99</v>
      </c>
      <c r="I6" s="30" t="s">
        <v>100</v>
      </c>
      <c r="J6" s="30" t="s">
        <v>101</v>
      </c>
      <c r="K6" s="30" t="s">
        <v>98</v>
      </c>
      <c r="L6" s="30" t="s">
        <v>99</v>
      </c>
      <c r="M6" s="30" t="s">
        <v>100</v>
      </c>
      <c r="N6" s="30" t="s">
        <v>101</v>
      </c>
      <c r="O6" s="30" t="s">
        <v>98</v>
      </c>
      <c r="P6" s="30" t="s">
        <v>99</v>
      </c>
      <c r="Q6" s="30" t="s">
        <v>100</v>
      </c>
      <c r="R6" s="30" t="s">
        <v>101</v>
      </c>
      <c r="S6" s="30" t="s">
        <v>98</v>
      </c>
      <c r="T6" s="30" t="s">
        <v>99</v>
      </c>
      <c r="U6" s="30" t="s">
        <v>100</v>
      </c>
      <c r="V6" s="30" t="s">
        <v>101</v>
      </c>
      <c r="W6" s="30" t="s">
        <v>98</v>
      </c>
      <c r="X6" s="30" t="s">
        <v>99</v>
      </c>
      <c r="Y6" s="30" t="s">
        <v>100</v>
      </c>
      <c r="Z6" s="30" t="s">
        <v>101</v>
      </c>
      <c r="AA6" s="30" t="s">
        <v>98</v>
      </c>
      <c r="AB6" s="30" t="s">
        <v>99</v>
      </c>
      <c r="AC6" s="30" t="s">
        <v>100</v>
      </c>
      <c r="AD6" s="30" t="s">
        <v>101</v>
      </c>
    </row>
    <row r="7" spans="1:30">
      <c r="A7" s="160" t="s">
        <v>102</v>
      </c>
      <c r="B7" s="33" t="s">
        <v>103</v>
      </c>
      <c r="C7" s="31">
        <v>220.79366804</v>
      </c>
      <c r="D7" s="31">
        <v>-0.20269276999999999</v>
      </c>
      <c r="E7" s="31">
        <v>2.5844191200000002</v>
      </c>
      <c r="F7" s="31">
        <v>2.9023053700000001</v>
      </c>
      <c r="G7" s="31">
        <v>214.4351929</v>
      </c>
      <c r="H7" s="31">
        <v>-0.31987362000000003</v>
      </c>
      <c r="I7" s="31">
        <v>2.2649107000000002</v>
      </c>
      <c r="J7" s="31">
        <v>2.68640714</v>
      </c>
      <c r="K7" s="31">
        <v>246.21507549</v>
      </c>
      <c r="L7" s="31">
        <v>0</v>
      </c>
      <c r="M7" s="31">
        <v>3.4865011899999998</v>
      </c>
      <c r="N7" s="31">
        <v>3.6136363600000001</v>
      </c>
      <c r="O7" s="31">
        <v>175.21166564000001</v>
      </c>
      <c r="P7" s="31">
        <v>0.10899749</v>
      </c>
      <c r="Q7" s="31">
        <v>1.2316698500000001</v>
      </c>
      <c r="R7" s="31">
        <v>1.33312257</v>
      </c>
      <c r="S7" s="31">
        <v>225.49305050999999</v>
      </c>
      <c r="T7" s="31">
        <v>-0.18180584999999999</v>
      </c>
      <c r="U7" s="31">
        <v>2.6918779399999999</v>
      </c>
      <c r="V7" s="31">
        <v>2.89277921</v>
      </c>
      <c r="W7" s="31">
        <v>221.12098423</v>
      </c>
      <c r="X7" s="31">
        <v>-0.22873226999999999</v>
      </c>
      <c r="Y7" s="31">
        <v>2.81640267</v>
      </c>
      <c r="Z7" s="31">
        <v>3.0835569299999999</v>
      </c>
      <c r="AA7" s="31">
        <v>220.67067867</v>
      </c>
      <c r="AB7" s="31">
        <v>-0.19288490999999999</v>
      </c>
      <c r="AC7" s="31">
        <v>2.4973442100000001</v>
      </c>
      <c r="AD7" s="31">
        <v>2.8342259900000002</v>
      </c>
    </row>
    <row r="8" spans="1:30">
      <c r="A8" s="161"/>
      <c r="B8" s="34" t="s">
        <v>20</v>
      </c>
      <c r="C8" s="31">
        <v>216.46536116999999</v>
      </c>
      <c r="D8" s="31">
        <v>0.57341558999999998</v>
      </c>
      <c r="E8" s="31">
        <v>0.57341558999999998</v>
      </c>
      <c r="F8" s="31">
        <v>4.5645747600000002</v>
      </c>
      <c r="G8" s="31">
        <v>210.25394839000001</v>
      </c>
      <c r="H8" s="31">
        <v>0.27086022999999998</v>
      </c>
      <c r="I8" s="31">
        <v>0.27086022999999998</v>
      </c>
      <c r="J8" s="31">
        <v>4.8055555500000002</v>
      </c>
      <c r="K8" s="31">
        <v>240.94942621999999</v>
      </c>
      <c r="L8" s="31">
        <v>1.2732995</v>
      </c>
      <c r="M8" s="31">
        <v>1.2732995</v>
      </c>
      <c r="N8" s="31">
        <v>4.5243636599999997</v>
      </c>
      <c r="O8" s="31">
        <v>173.55317671</v>
      </c>
      <c r="P8" s="31">
        <v>0.27344824000000001</v>
      </c>
      <c r="Q8" s="31">
        <v>0.27344824000000001</v>
      </c>
      <c r="R8" s="31">
        <v>1.61187514</v>
      </c>
      <c r="S8" s="31">
        <v>221.04520851000001</v>
      </c>
      <c r="T8" s="31">
        <v>0.66628447999999996</v>
      </c>
      <c r="U8" s="31">
        <v>0.66628447999999996</v>
      </c>
      <c r="V8" s="31">
        <v>4.4087653299999996</v>
      </c>
      <c r="W8" s="31">
        <v>216.46087516</v>
      </c>
      <c r="X8" s="31">
        <v>0.64955426999999999</v>
      </c>
      <c r="Y8" s="31">
        <v>0.64955426999999999</v>
      </c>
      <c r="Z8" s="31">
        <v>4.4226996300000003</v>
      </c>
      <c r="AA8" s="31">
        <v>216.46704683999999</v>
      </c>
      <c r="AB8" s="31">
        <v>0.54483696999999998</v>
      </c>
      <c r="AC8" s="31">
        <v>0.54483696999999998</v>
      </c>
      <c r="AD8" s="31">
        <v>4.6179826899999998</v>
      </c>
    </row>
    <row r="9" spans="1:30">
      <c r="A9" s="161"/>
      <c r="B9" s="33" t="s">
        <v>21</v>
      </c>
      <c r="C9" s="31">
        <v>218.28342598</v>
      </c>
      <c r="D9" s="31">
        <v>0.83988717999999996</v>
      </c>
      <c r="E9" s="31">
        <v>1.41811881</v>
      </c>
      <c r="F9" s="31">
        <v>4.4681996599999998</v>
      </c>
      <c r="G9" s="31">
        <v>212.64584342000001</v>
      </c>
      <c r="H9" s="31">
        <v>1.1376219299999999</v>
      </c>
      <c r="I9" s="31">
        <v>1.41156353</v>
      </c>
      <c r="J9" s="31">
        <v>5.1857416299999999</v>
      </c>
      <c r="K9" s="31">
        <v>241.61880667</v>
      </c>
      <c r="L9" s="31">
        <v>0.27780951999999998</v>
      </c>
      <c r="M9" s="31">
        <v>1.5546463699999999</v>
      </c>
      <c r="N9" s="31">
        <v>3.3937159800000001</v>
      </c>
      <c r="O9" s="31">
        <v>174.18792514</v>
      </c>
      <c r="P9" s="31">
        <v>0.36573714000000002</v>
      </c>
      <c r="Q9" s="31">
        <v>0.64018547999999997</v>
      </c>
      <c r="R9" s="31">
        <v>1.6621499500000001</v>
      </c>
      <c r="S9" s="31">
        <v>223.04308864000001</v>
      </c>
      <c r="T9" s="31">
        <v>0.90383327000000002</v>
      </c>
      <c r="U9" s="31">
        <v>1.5761398499999999</v>
      </c>
      <c r="V9" s="31">
        <v>4.3028424699999999</v>
      </c>
      <c r="W9" s="31">
        <v>218.19928966000001</v>
      </c>
      <c r="X9" s="31">
        <v>0.80310795000000001</v>
      </c>
      <c r="Y9" s="31">
        <v>1.4578788499999999</v>
      </c>
      <c r="Z9" s="31">
        <v>4.2547359800000004</v>
      </c>
      <c r="AA9" s="31">
        <v>218.31504034</v>
      </c>
      <c r="AB9" s="31">
        <v>0.85370661999999997</v>
      </c>
      <c r="AC9" s="31">
        <v>1.40319489</v>
      </c>
      <c r="AD9" s="31">
        <v>4.54859233</v>
      </c>
    </row>
    <row r="10" spans="1:30">
      <c r="A10" s="161"/>
      <c r="B10" s="34" t="s">
        <v>22</v>
      </c>
      <c r="C10" s="31">
        <v>219.3613454</v>
      </c>
      <c r="D10" s="31">
        <v>0.49381642999999997</v>
      </c>
      <c r="E10" s="31">
        <v>1.9189381400000001</v>
      </c>
      <c r="F10" s="31">
        <v>4.5868679400000003</v>
      </c>
      <c r="G10" s="31">
        <v>213.92532851000001</v>
      </c>
      <c r="H10" s="31">
        <v>0.60169766999999996</v>
      </c>
      <c r="I10" s="31">
        <v>2.0217545499999998</v>
      </c>
      <c r="J10" s="31">
        <v>5.2803888199999998</v>
      </c>
      <c r="K10" s="31">
        <v>242.37378121</v>
      </c>
      <c r="L10" s="31">
        <v>0.31246513999999997</v>
      </c>
      <c r="M10" s="31">
        <v>1.8719692400000001</v>
      </c>
      <c r="N10" s="31">
        <v>3.5781052099999999</v>
      </c>
      <c r="O10" s="31">
        <v>174.47773642000001</v>
      </c>
      <c r="P10" s="31">
        <v>0.16637851000000001</v>
      </c>
      <c r="Q10" s="31">
        <v>0.80762913000000003</v>
      </c>
      <c r="R10" s="31">
        <v>1.65342732</v>
      </c>
      <c r="S10" s="31">
        <v>223.9536603</v>
      </c>
      <c r="T10" s="31">
        <v>0.40824922000000002</v>
      </c>
      <c r="U10" s="31">
        <v>1.9908236399999999</v>
      </c>
      <c r="V10" s="31">
        <v>4.2965125100000003</v>
      </c>
      <c r="W10" s="31">
        <v>219.35742059</v>
      </c>
      <c r="X10" s="31">
        <v>0.53076751</v>
      </c>
      <c r="Y10" s="31">
        <v>1.9963842999999999</v>
      </c>
      <c r="Z10" s="31">
        <v>4.4221854900000004</v>
      </c>
      <c r="AA10" s="31">
        <v>219.36282019999999</v>
      </c>
      <c r="AB10" s="31">
        <v>0.47993938000000003</v>
      </c>
      <c r="AC10" s="31">
        <v>1.8898687599999999</v>
      </c>
      <c r="AD10" s="31">
        <v>4.6488803799999996</v>
      </c>
    </row>
    <row r="11" spans="1:30">
      <c r="A11" s="161"/>
      <c r="B11" s="33" t="s">
        <v>23</v>
      </c>
      <c r="C11" s="31">
        <v>220.05334815000001</v>
      </c>
      <c r="D11" s="31">
        <v>0.31546247999999999</v>
      </c>
      <c r="E11" s="31">
        <v>2.2404541500000001</v>
      </c>
      <c r="F11" s="31">
        <v>4.29410413</v>
      </c>
      <c r="G11" s="31">
        <v>214.18763515000001</v>
      </c>
      <c r="H11" s="31">
        <v>0.12261598</v>
      </c>
      <c r="I11" s="31">
        <v>2.14684952</v>
      </c>
      <c r="J11" s="31">
        <v>4.7505349099999998</v>
      </c>
      <c r="K11" s="31">
        <v>244.23583858000001</v>
      </c>
      <c r="L11" s="31">
        <v>0.76825858000000002</v>
      </c>
      <c r="M11" s="31">
        <v>2.6546093800000001</v>
      </c>
      <c r="N11" s="31">
        <v>3.7587543399999999</v>
      </c>
      <c r="O11" s="31">
        <v>174.62284690999999</v>
      </c>
      <c r="P11" s="31">
        <v>8.3168480000000003E-2</v>
      </c>
      <c r="Q11" s="31">
        <v>0.89146930999999996</v>
      </c>
      <c r="R11" s="31">
        <v>1.53999172</v>
      </c>
      <c r="S11" s="31">
        <v>224.58121324000001</v>
      </c>
      <c r="T11" s="31">
        <v>0.28021552999999999</v>
      </c>
      <c r="U11" s="31">
        <v>2.2766177700000001</v>
      </c>
      <c r="V11" s="31">
        <v>4.13135253</v>
      </c>
      <c r="W11" s="31">
        <v>220.23738677</v>
      </c>
      <c r="X11" s="31">
        <v>0.40115633000000001</v>
      </c>
      <c r="Y11" s="31">
        <v>2.40554925</v>
      </c>
      <c r="Z11" s="31">
        <v>4.36678955</v>
      </c>
      <c r="AA11" s="31">
        <v>219.98419548000001</v>
      </c>
      <c r="AB11" s="31">
        <v>0.28326372</v>
      </c>
      <c r="AC11" s="31">
        <v>2.1784857899999999</v>
      </c>
      <c r="AD11" s="31">
        <v>4.2667872899999999</v>
      </c>
    </row>
    <row r="12" spans="1:30">
      <c r="A12" s="161"/>
      <c r="B12" s="34" t="s">
        <v>24</v>
      </c>
      <c r="C12" s="31">
        <v>220.77819041000001</v>
      </c>
      <c r="D12" s="31">
        <v>0.32939388000000003</v>
      </c>
      <c r="E12" s="31">
        <v>2.5772279500000002</v>
      </c>
      <c r="F12" s="31">
        <v>4.0709748100000001</v>
      </c>
      <c r="G12" s="31">
        <v>214.55913910000001</v>
      </c>
      <c r="H12" s="31">
        <v>0.17344789999999999</v>
      </c>
      <c r="I12" s="31">
        <v>2.32402109</v>
      </c>
      <c r="J12" s="31">
        <v>4.4995970400000003</v>
      </c>
      <c r="K12" s="31">
        <v>245.93868037999999</v>
      </c>
      <c r="L12" s="31">
        <v>0.69721208999999995</v>
      </c>
      <c r="M12" s="31">
        <v>3.3703297299999999</v>
      </c>
      <c r="N12" s="31">
        <v>3.55159826</v>
      </c>
      <c r="O12" s="31">
        <v>174.8246158</v>
      </c>
      <c r="P12" s="31">
        <v>0.11554552999999999</v>
      </c>
      <c r="Q12" s="31">
        <v>1.0080448900000001</v>
      </c>
      <c r="R12" s="31">
        <v>1.5971257800000001</v>
      </c>
      <c r="S12" s="31">
        <v>225.50386867</v>
      </c>
      <c r="T12" s="31">
        <v>0.41083375</v>
      </c>
      <c r="U12" s="31">
        <v>2.6968046399999999</v>
      </c>
      <c r="V12" s="31">
        <v>3.94106581</v>
      </c>
      <c r="W12" s="31">
        <v>220.98565321999999</v>
      </c>
      <c r="X12" s="31">
        <v>0.33975451000000001</v>
      </c>
      <c r="Y12" s="31">
        <v>2.7534767200000001</v>
      </c>
      <c r="Z12" s="31">
        <v>4.1767584900000001</v>
      </c>
      <c r="AA12" s="31">
        <v>220.70023608</v>
      </c>
      <c r="AB12" s="31">
        <v>0.32549637999999997</v>
      </c>
      <c r="AC12" s="31">
        <v>2.5110730700000001</v>
      </c>
      <c r="AD12" s="31">
        <v>4.0312306900000001</v>
      </c>
    </row>
    <row r="13" spans="1:30">
      <c r="A13" s="161"/>
      <c r="B13" s="33" t="s">
        <v>25</v>
      </c>
      <c r="C13" s="31">
        <v>220.78050809000001</v>
      </c>
      <c r="D13" s="31">
        <v>1.0497799999999999E-3</v>
      </c>
      <c r="E13" s="31">
        <v>2.5783047799999999</v>
      </c>
      <c r="F13" s="31">
        <v>4.1129053999999998</v>
      </c>
      <c r="G13" s="31">
        <v>214.55128737000001</v>
      </c>
      <c r="H13" s="31">
        <v>-3.6594700000000002E-3</v>
      </c>
      <c r="I13" s="31">
        <v>2.3202765699999999</v>
      </c>
      <c r="J13" s="31">
        <v>4.5469155800000003</v>
      </c>
      <c r="K13" s="31">
        <v>245.96919376</v>
      </c>
      <c r="L13" s="31">
        <v>1.240691E-2</v>
      </c>
      <c r="M13" s="31">
        <v>3.3831547899999999</v>
      </c>
      <c r="N13" s="31">
        <v>3.56444581</v>
      </c>
      <c r="O13" s="31">
        <v>174.81165727999999</v>
      </c>
      <c r="P13" s="31">
        <v>-7.4123000000000001E-3</v>
      </c>
      <c r="Q13" s="31">
        <v>1.00055787</v>
      </c>
      <c r="R13" s="31">
        <v>1.7510265199999999</v>
      </c>
      <c r="S13" s="31">
        <v>225.54037878</v>
      </c>
      <c r="T13" s="31">
        <v>1.619046E-2</v>
      </c>
      <c r="U13" s="31">
        <v>2.71343172</v>
      </c>
      <c r="V13" s="31">
        <v>3.9346981400000001</v>
      </c>
      <c r="W13" s="31">
        <v>221.03635695</v>
      </c>
      <c r="X13" s="31">
        <v>2.2944349999999999E-2</v>
      </c>
      <c r="Y13" s="31">
        <v>2.7770528400000001</v>
      </c>
      <c r="Z13" s="31">
        <v>4.2073056299999996</v>
      </c>
      <c r="AA13" s="31">
        <v>220.68437265</v>
      </c>
      <c r="AB13" s="31">
        <v>-7.1877699999999996E-3</v>
      </c>
      <c r="AC13" s="31">
        <v>2.5037048099999999</v>
      </c>
      <c r="AD13" s="31">
        <v>4.0774221300000004</v>
      </c>
    </row>
    <row r="14" spans="1:30">
      <c r="A14" s="161"/>
      <c r="B14" s="34" t="s">
        <v>26</v>
      </c>
      <c r="C14" s="31">
        <v>220.85618597999999</v>
      </c>
      <c r="D14" s="31">
        <v>3.4277429999999998E-2</v>
      </c>
      <c r="E14" s="31">
        <v>2.6134659899999999</v>
      </c>
      <c r="F14" s="31">
        <v>3.9396596000000002</v>
      </c>
      <c r="G14" s="31">
        <v>214.65612231</v>
      </c>
      <c r="H14" s="31">
        <v>4.8862410000000002E-2</v>
      </c>
      <c r="I14" s="31">
        <v>2.3702727299999999</v>
      </c>
      <c r="J14" s="31">
        <v>4.3036361400000001</v>
      </c>
      <c r="K14" s="31">
        <v>245.96919376</v>
      </c>
      <c r="L14" s="31">
        <v>0</v>
      </c>
      <c r="M14" s="31">
        <v>3.3831547899999999</v>
      </c>
      <c r="N14" s="31">
        <v>3.5101629999999999</v>
      </c>
      <c r="O14" s="31">
        <v>174.90726040000001</v>
      </c>
      <c r="P14" s="31">
        <v>5.4689210000000002E-2</v>
      </c>
      <c r="Q14" s="31">
        <v>1.05579428</v>
      </c>
      <c r="R14" s="31">
        <v>1.75288946</v>
      </c>
      <c r="S14" s="31">
        <v>225.62534686000001</v>
      </c>
      <c r="T14" s="31">
        <v>3.7673110000000003E-2</v>
      </c>
      <c r="U14" s="31">
        <v>2.7521270699999998</v>
      </c>
      <c r="V14" s="31">
        <v>3.7957464000000001</v>
      </c>
      <c r="W14" s="31">
        <v>221.06051027000001</v>
      </c>
      <c r="X14" s="31">
        <v>1.0927310000000001E-2</v>
      </c>
      <c r="Y14" s="31">
        <v>2.7882836100000001</v>
      </c>
      <c r="Z14" s="31">
        <v>3.9647430799999999</v>
      </c>
      <c r="AA14" s="31">
        <v>220.77941095</v>
      </c>
      <c r="AB14" s="31">
        <v>4.3065260000000001E-2</v>
      </c>
      <c r="AC14" s="31">
        <v>2.5478482900000001</v>
      </c>
      <c r="AD14" s="31">
        <v>3.9302256</v>
      </c>
    </row>
    <row r="15" spans="1:30">
      <c r="A15" s="161"/>
      <c r="B15" s="33" t="s">
        <v>34</v>
      </c>
      <c r="C15" s="31">
        <v>221.15925951</v>
      </c>
      <c r="D15" s="31">
        <v>0.13722664000000001</v>
      </c>
      <c r="E15" s="31">
        <v>2.7542790099999999</v>
      </c>
      <c r="F15" s="31">
        <v>4.0555975200000001</v>
      </c>
      <c r="G15" s="31">
        <v>215.10296460999999</v>
      </c>
      <c r="H15" s="31">
        <v>0.20816657999999999</v>
      </c>
      <c r="I15" s="31">
        <v>2.58337342</v>
      </c>
      <c r="J15" s="31">
        <v>4.4806004599999998</v>
      </c>
      <c r="K15" s="31">
        <v>245.96919376</v>
      </c>
      <c r="L15" s="31">
        <v>0</v>
      </c>
      <c r="M15" s="31">
        <v>3.3831547899999999</v>
      </c>
      <c r="N15" s="31">
        <v>3.5101629999999999</v>
      </c>
      <c r="O15" s="31">
        <v>174.98451668000001</v>
      </c>
      <c r="P15" s="31">
        <v>4.4169849999999997E-2</v>
      </c>
      <c r="Q15" s="31">
        <v>1.10043048</v>
      </c>
      <c r="R15" s="31">
        <v>1.7811325200000001</v>
      </c>
      <c r="S15" s="31">
        <v>225.87052887999999</v>
      </c>
      <c r="T15" s="31">
        <v>0.10866776</v>
      </c>
      <c r="U15" s="31">
        <v>2.86378551</v>
      </c>
      <c r="V15" s="31">
        <v>3.8792940599999999</v>
      </c>
      <c r="W15" s="31">
        <v>221.50001777</v>
      </c>
      <c r="X15" s="31">
        <v>0.19881773999999999</v>
      </c>
      <c r="Y15" s="31">
        <v>2.9926449499999999</v>
      </c>
      <c r="Z15" s="31">
        <v>4.1995418400000002</v>
      </c>
      <c r="AA15" s="31">
        <v>221.03121927999999</v>
      </c>
      <c r="AB15" s="31">
        <v>0.11405426</v>
      </c>
      <c r="AC15" s="31">
        <v>2.66480849</v>
      </c>
      <c r="AD15" s="31">
        <v>4.0014986099999996</v>
      </c>
    </row>
    <row r="16" spans="1:30">
      <c r="A16" s="161"/>
      <c r="B16" s="34" t="s">
        <v>27</v>
      </c>
      <c r="C16" s="31">
        <v>221.24210980000001</v>
      </c>
      <c r="D16" s="31">
        <v>3.746182E-2</v>
      </c>
      <c r="E16" s="31">
        <v>2.79277263</v>
      </c>
      <c r="F16" s="31">
        <v>3.3301229600000002</v>
      </c>
      <c r="G16" s="31">
        <v>215.12331563000001</v>
      </c>
      <c r="H16" s="31">
        <v>9.4610600000000003E-3</v>
      </c>
      <c r="I16" s="31">
        <v>2.5930788900000001</v>
      </c>
      <c r="J16" s="31">
        <v>3.3417820499999999</v>
      </c>
      <c r="K16" s="31">
        <v>246.21507549</v>
      </c>
      <c r="L16" s="31">
        <v>9.9964440000000002E-2</v>
      </c>
      <c r="M16" s="31">
        <v>3.4865011899999998</v>
      </c>
      <c r="N16" s="31">
        <v>3.6136363600000001</v>
      </c>
      <c r="O16" s="31">
        <v>175.02089726</v>
      </c>
      <c r="P16" s="31">
        <v>2.0790739999999999E-2</v>
      </c>
      <c r="Q16" s="31">
        <v>1.12145001</v>
      </c>
      <c r="R16" s="31">
        <v>1.36674641</v>
      </c>
      <c r="S16" s="31">
        <v>225.90375675999999</v>
      </c>
      <c r="T16" s="31">
        <v>1.471103E-2</v>
      </c>
      <c r="U16" s="31">
        <v>2.8789178299999998</v>
      </c>
      <c r="V16" s="31">
        <v>3.26238933</v>
      </c>
      <c r="W16" s="31">
        <v>221.62791879</v>
      </c>
      <c r="X16" s="31">
        <v>5.7743120000000002E-2</v>
      </c>
      <c r="Y16" s="31">
        <v>3.05211611</v>
      </c>
      <c r="Z16" s="31">
        <v>3.5837214799999999</v>
      </c>
      <c r="AA16" s="31">
        <v>221.09714170000001</v>
      </c>
      <c r="AB16" s="31">
        <v>2.9824940000000001E-2</v>
      </c>
      <c r="AC16" s="31">
        <v>2.6954281999999998</v>
      </c>
      <c r="AD16" s="31">
        <v>3.2349259199999998</v>
      </c>
    </row>
    <row r="17" spans="1:30">
      <c r="A17" s="161"/>
      <c r="B17" s="33" t="s">
        <v>28</v>
      </c>
      <c r="C17" s="31">
        <v>220.79366804</v>
      </c>
      <c r="D17" s="31">
        <v>-0.20269276999999999</v>
      </c>
      <c r="E17" s="31">
        <v>2.5844191200000002</v>
      </c>
      <c r="F17" s="31">
        <v>2.9023053700000001</v>
      </c>
      <c r="G17" s="31">
        <v>214.4351929</v>
      </c>
      <c r="H17" s="31">
        <v>-0.31987362000000003</v>
      </c>
      <c r="I17" s="31">
        <v>2.2649107000000002</v>
      </c>
      <c r="J17" s="31">
        <v>2.68640714</v>
      </c>
      <c r="K17" s="31">
        <v>246.21507549</v>
      </c>
      <c r="L17" s="31">
        <v>0</v>
      </c>
      <c r="M17" s="31">
        <v>3.4865011899999998</v>
      </c>
      <c r="N17" s="31">
        <v>3.6136363600000001</v>
      </c>
      <c r="O17" s="31">
        <v>175.21166564000001</v>
      </c>
      <c r="P17" s="31">
        <v>0.10899749</v>
      </c>
      <c r="Q17" s="31">
        <v>1.2316698500000001</v>
      </c>
      <c r="R17" s="31">
        <v>1.33312257</v>
      </c>
      <c r="S17" s="31">
        <v>225.49305050999999</v>
      </c>
      <c r="T17" s="31">
        <v>-0.18180584999999999</v>
      </c>
      <c r="U17" s="31">
        <v>2.6918779399999999</v>
      </c>
      <c r="V17" s="31">
        <v>2.89277921</v>
      </c>
      <c r="W17" s="31">
        <v>221.12098423</v>
      </c>
      <c r="X17" s="31">
        <v>-0.22873226999999999</v>
      </c>
      <c r="Y17" s="31">
        <v>2.81640267</v>
      </c>
      <c r="Z17" s="31">
        <v>3.0835569299999999</v>
      </c>
      <c r="AA17" s="31">
        <v>220.67067867</v>
      </c>
      <c r="AB17" s="31">
        <v>-0.19288490999999999</v>
      </c>
      <c r="AC17" s="31">
        <v>2.4973442100000001</v>
      </c>
      <c r="AD17" s="31">
        <v>2.8342259900000002</v>
      </c>
    </row>
    <row r="18" spans="1:30">
      <c r="A18" s="161"/>
      <c r="B18" s="34" t="s">
        <v>29</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row>
    <row r="19" spans="1:30">
      <c r="A19" s="162"/>
      <c r="B19" s="35" t="s">
        <v>30</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row>
  </sheetData>
  <mergeCells count="25">
    <mergeCell ref="A7:A19"/>
    <mergeCell ref="AA4:AD4"/>
    <mergeCell ref="C5:F5"/>
    <mergeCell ref="G5:J5"/>
    <mergeCell ref="K5:N5"/>
    <mergeCell ref="O5:R5"/>
    <mergeCell ref="S5:V5"/>
    <mergeCell ref="W5:Z5"/>
    <mergeCell ref="AA5:AD5"/>
    <mergeCell ref="C4:F4"/>
    <mergeCell ref="G4:J4"/>
    <mergeCell ref="K4:N4"/>
    <mergeCell ref="O4:R4"/>
    <mergeCell ref="S4:V4"/>
    <mergeCell ref="W4:Z4"/>
    <mergeCell ref="A1:B5"/>
    <mergeCell ref="C3:R3"/>
    <mergeCell ref="S3:V3"/>
    <mergeCell ref="W3:Z3"/>
    <mergeCell ref="AA3:AD3"/>
    <mergeCell ref="C1:AD1"/>
    <mergeCell ref="C2:R2"/>
    <mergeCell ref="S2:V2"/>
    <mergeCell ref="W2:Z2"/>
    <mergeCell ref="AA2:A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2"/>
  <sheetViews>
    <sheetView showGridLines="0" zoomScaleNormal="100" workbookViewId="0">
      <pane ySplit="13" topLeftCell="A24" activePane="bottomLeft" state="frozen"/>
      <selection sqref="A1:XFD1048576"/>
      <selection pane="bottomLeft" activeCell="J31" sqref="J31"/>
    </sheetView>
  </sheetViews>
  <sheetFormatPr baseColWidth="10" defaultColWidth="10.85546875" defaultRowHeight="12.75"/>
  <cols>
    <col min="1" max="1" width="5.85546875" style="81" customWidth="1"/>
    <col min="2" max="3" width="18.7109375" style="81" customWidth="1"/>
    <col min="4" max="4" width="19.42578125" style="82" customWidth="1"/>
    <col min="5" max="6" width="18.7109375" style="81" customWidth="1"/>
    <col min="7" max="7" width="15.85546875" style="82" customWidth="1"/>
    <col min="8" max="8" width="9.42578125" style="81" customWidth="1"/>
    <col min="9" max="9" width="1.7109375" style="81" customWidth="1"/>
    <col min="10" max="16384" width="10.85546875" style="81"/>
  </cols>
  <sheetData>
    <row r="1" spans="2:8" s="71" customFormat="1">
      <c r="D1" s="72"/>
      <c r="G1" s="72"/>
    </row>
    <row r="2" spans="2:8" s="73" customFormat="1" ht="14.25">
      <c r="B2" s="145" t="s">
        <v>58</v>
      </c>
      <c r="C2" s="145"/>
      <c r="D2" s="145"/>
      <c r="E2" s="145"/>
      <c r="F2" s="145"/>
      <c r="G2" s="145"/>
    </row>
    <row r="3" spans="2:8" s="73" customFormat="1" ht="14.25">
      <c r="B3" s="145" t="s">
        <v>59</v>
      </c>
      <c r="C3" s="145"/>
      <c r="D3" s="145"/>
      <c r="E3" s="145"/>
      <c r="F3" s="145"/>
      <c r="G3" s="145"/>
    </row>
    <row r="4" spans="2:8" s="73" customFormat="1" ht="14.25">
      <c r="B4" s="145" t="s">
        <v>57</v>
      </c>
      <c r="C4" s="145"/>
      <c r="D4" s="145"/>
      <c r="E4" s="145"/>
      <c r="F4" s="145"/>
      <c r="G4" s="145"/>
    </row>
    <row r="5" spans="2:8" s="73" customFormat="1" ht="14.25">
      <c r="B5" s="145" t="s">
        <v>60</v>
      </c>
      <c r="C5" s="145"/>
      <c r="D5" s="145"/>
      <c r="E5" s="145"/>
      <c r="F5" s="145"/>
      <c r="G5" s="145"/>
    </row>
    <row r="6" spans="2:8" s="73" customFormat="1" ht="14.25">
      <c r="B6" s="74"/>
      <c r="C6" s="74"/>
      <c r="D6" s="75"/>
      <c r="E6" s="74"/>
      <c r="F6" s="74"/>
      <c r="G6" s="75"/>
    </row>
    <row r="7" spans="2:8" s="73" customFormat="1" ht="12.75" customHeight="1">
      <c r="B7" s="144" t="s">
        <v>151</v>
      </c>
      <c r="C7" s="144"/>
      <c r="D7" s="144"/>
      <c r="E7" s="144"/>
      <c r="F7" s="144"/>
      <c r="G7" s="144"/>
    </row>
    <row r="8" spans="2:8" s="73" customFormat="1" ht="12.75" customHeight="1">
      <c r="B8" s="144" t="s">
        <v>150</v>
      </c>
      <c r="C8" s="144"/>
      <c r="D8" s="144"/>
      <c r="E8" s="144"/>
      <c r="F8" s="144"/>
      <c r="G8" s="144"/>
    </row>
    <row r="9" spans="2:8" s="76" customFormat="1" ht="14.25">
      <c r="B9" s="144" t="s">
        <v>194</v>
      </c>
      <c r="C9" s="144"/>
      <c r="D9" s="144"/>
      <c r="E9" s="144"/>
      <c r="F9" s="144"/>
      <c r="G9" s="144"/>
    </row>
    <row r="10" spans="2:8" s="61" customFormat="1" ht="9.75" customHeight="1">
      <c r="B10" s="77"/>
      <c r="C10" s="77"/>
      <c r="D10" s="77"/>
      <c r="E10" s="77"/>
      <c r="F10" s="77"/>
      <c r="G10" s="77"/>
    </row>
    <row r="11" spans="2:8" s="46" customFormat="1" ht="6" customHeight="1">
      <c r="B11" s="78"/>
      <c r="C11" s="78"/>
      <c r="D11" s="79"/>
      <c r="E11" s="78"/>
      <c r="F11" s="78"/>
      <c r="G11" s="79"/>
    </row>
    <row r="12" spans="2:8" s="46" customFormat="1" ht="18.75" customHeight="1">
      <c r="B12" s="146" t="s">
        <v>2</v>
      </c>
      <c r="C12" s="148" t="s">
        <v>72</v>
      </c>
      <c r="D12" s="148" t="s">
        <v>154</v>
      </c>
      <c r="E12" s="150" t="s">
        <v>42</v>
      </c>
      <c r="F12" s="151"/>
      <c r="G12" s="152"/>
    </row>
    <row r="13" spans="2:8" s="46" customFormat="1" ht="18.75" customHeight="1">
      <c r="B13" s="147"/>
      <c r="C13" s="149"/>
      <c r="D13" s="149"/>
      <c r="E13" s="67" t="s">
        <v>43</v>
      </c>
      <c r="F13" s="67" t="s">
        <v>117</v>
      </c>
      <c r="G13" s="67" t="s">
        <v>54</v>
      </c>
    </row>
    <row r="14" spans="2:8" ht="12.75" customHeight="1">
      <c r="B14" s="153">
        <v>2022</v>
      </c>
      <c r="C14" s="96" t="s">
        <v>20</v>
      </c>
      <c r="D14" s="68">
        <v>101.253</v>
      </c>
      <c r="E14" s="69">
        <v>1.2529999999999999</v>
      </c>
      <c r="F14" s="69"/>
      <c r="G14" s="69">
        <v>1.2529999999999999</v>
      </c>
      <c r="H14" s="80"/>
    </row>
    <row r="15" spans="2:8" ht="12.75" customHeight="1">
      <c r="B15" s="153"/>
      <c r="C15" s="96" t="s">
        <v>21</v>
      </c>
      <c r="D15" s="68">
        <v>103.43899999999999</v>
      </c>
      <c r="E15" s="69">
        <v>3.4390000000000001</v>
      </c>
      <c r="F15" s="69"/>
      <c r="G15" s="69">
        <v>2.1579999999999999</v>
      </c>
      <c r="H15" s="80"/>
    </row>
    <row r="16" spans="2:8" ht="12.75" customHeight="1">
      <c r="B16" s="153"/>
      <c r="C16" s="96" t="s">
        <v>22</v>
      </c>
      <c r="D16" s="68">
        <v>104.38800000000001</v>
      </c>
      <c r="E16" s="69">
        <v>4.3879999999999999</v>
      </c>
      <c r="F16" s="69"/>
      <c r="G16" s="69">
        <v>0.91800000000000004</v>
      </c>
      <c r="H16" s="80"/>
    </row>
    <row r="17" spans="2:8">
      <c r="B17" s="153"/>
      <c r="C17" s="96" t="s">
        <v>23</v>
      </c>
      <c r="D17" s="68">
        <v>106.488</v>
      </c>
      <c r="E17" s="69">
        <v>6.4880000000000004</v>
      </c>
      <c r="F17" s="69"/>
      <c r="G17" s="69">
        <v>2.012</v>
      </c>
      <c r="H17" s="80"/>
    </row>
    <row r="18" spans="2:8">
      <c r="B18" s="153"/>
      <c r="C18" s="96" t="s">
        <v>24</v>
      </c>
      <c r="D18" s="68">
        <v>108.001</v>
      </c>
      <c r="E18" s="69">
        <v>8.0009999999999994</v>
      </c>
      <c r="F18" s="69"/>
      <c r="G18" s="69">
        <v>1.42</v>
      </c>
      <c r="H18" s="80"/>
    </row>
    <row r="19" spans="2:8">
      <c r="B19" s="153"/>
      <c r="C19" s="96" t="s">
        <v>25</v>
      </c>
      <c r="D19" s="68">
        <v>108.753</v>
      </c>
      <c r="E19" s="69">
        <v>8.7530000000000001</v>
      </c>
      <c r="F19" s="69"/>
      <c r="G19" s="69">
        <v>0.69699999999999995</v>
      </c>
      <c r="H19" s="80"/>
    </row>
    <row r="20" spans="2:8">
      <c r="B20" s="153"/>
      <c r="C20" s="96" t="s">
        <v>26</v>
      </c>
      <c r="D20" s="68">
        <v>109.393</v>
      </c>
      <c r="E20" s="69">
        <v>9.3930000000000007</v>
      </c>
      <c r="F20" s="69"/>
      <c r="G20" s="69">
        <v>0.58799999999999997</v>
      </c>
      <c r="H20" s="80"/>
    </row>
    <row r="21" spans="2:8">
      <c r="B21" s="153"/>
      <c r="C21" s="96" t="s">
        <v>34</v>
      </c>
      <c r="D21" s="68">
        <v>109.657</v>
      </c>
      <c r="E21" s="69">
        <v>9.657</v>
      </c>
      <c r="F21" s="69"/>
      <c r="G21" s="69">
        <v>0.24199999999999999</v>
      </c>
      <c r="H21" s="80"/>
    </row>
    <row r="22" spans="2:8">
      <c r="B22" s="153"/>
      <c r="C22" s="96" t="s">
        <v>27</v>
      </c>
      <c r="D22" s="68">
        <v>109.51</v>
      </c>
      <c r="E22" s="69">
        <v>9.51</v>
      </c>
      <c r="F22" s="69"/>
      <c r="G22" s="69">
        <v>-0.13400000000000001</v>
      </c>
      <c r="H22" s="80"/>
    </row>
    <row r="23" spans="2:8">
      <c r="B23" s="153"/>
      <c r="C23" s="96" t="s">
        <v>28</v>
      </c>
      <c r="D23" s="68">
        <v>109.759</v>
      </c>
      <c r="E23" s="69">
        <v>9.7590000000000003</v>
      </c>
      <c r="F23" s="69"/>
      <c r="G23" s="69">
        <v>0.22700000000000001</v>
      </c>
      <c r="H23" s="80"/>
    </row>
    <row r="24" spans="2:8">
      <c r="B24" s="153"/>
      <c r="C24" s="96" t="s">
        <v>29</v>
      </c>
      <c r="D24" s="68">
        <v>109.917</v>
      </c>
      <c r="E24" s="69">
        <v>9.9169999999999998</v>
      </c>
      <c r="F24" s="69"/>
      <c r="G24" s="69">
        <v>0.14399999999999999</v>
      </c>
      <c r="H24" s="80"/>
    </row>
    <row r="25" spans="2:8">
      <c r="B25" s="153"/>
      <c r="C25" s="96" t="s">
        <v>30</v>
      </c>
      <c r="D25" s="68">
        <v>110.321</v>
      </c>
      <c r="E25" s="69">
        <v>10.321</v>
      </c>
      <c r="F25" s="69">
        <v>10.321</v>
      </c>
      <c r="G25" s="69">
        <v>0.36699999999999999</v>
      </c>
      <c r="H25" s="80"/>
    </row>
    <row r="26" spans="2:8">
      <c r="B26" s="153">
        <v>2023</v>
      </c>
      <c r="C26" s="96" t="s">
        <v>20</v>
      </c>
      <c r="D26" s="68">
        <v>115.52</v>
      </c>
      <c r="E26" s="69">
        <v>4.72</v>
      </c>
      <c r="F26" s="69">
        <v>14.09</v>
      </c>
      <c r="G26" s="69">
        <v>4.72</v>
      </c>
      <c r="H26" s="80"/>
    </row>
    <row r="27" spans="2:8">
      <c r="B27" s="153"/>
      <c r="C27" s="96" t="s">
        <v>21</v>
      </c>
      <c r="D27" s="114">
        <v>118.02</v>
      </c>
      <c r="E27" s="114">
        <v>6.98</v>
      </c>
      <c r="F27" s="114">
        <v>14.1</v>
      </c>
      <c r="G27" s="114">
        <v>2.16</v>
      </c>
    </row>
    <row r="28" spans="2:8">
      <c r="B28" s="153"/>
      <c r="C28" s="96" t="s">
        <v>22</v>
      </c>
      <c r="D28" s="114">
        <v>119.12</v>
      </c>
      <c r="E28" s="114">
        <v>7.98</v>
      </c>
      <c r="F28" s="114">
        <v>14.11</v>
      </c>
      <c r="G28" s="114">
        <v>0.93</v>
      </c>
    </row>
    <row r="29" spans="2:8">
      <c r="B29" s="153"/>
      <c r="C29" s="96" t="s">
        <v>23</v>
      </c>
      <c r="D29" s="114">
        <v>119.77</v>
      </c>
      <c r="E29" s="114">
        <v>8.56</v>
      </c>
      <c r="F29" s="114">
        <v>12.47</v>
      </c>
      <c r="G29" s="114">
        <v>0.54</v>
      </c>
    </row>
    <row r="30" spans="2:8">
      <c r="E30" s="82"/>
      <c r="F30" s="83"/>
      <c r="G30" s="83"/>
    </row>
    <row r="31" spans="2:8">
      <c r="B31" s="59" t="s">
        <v>155</v>
      </c>
      <c r="C31" s="59"/>
      <c r="D31" s="60"/>
      <c r="E31" s="59"/>
      <c r="F31" s="59"/>
    </row>
    <row r="32" spans="2:8">
      <c r="B32" s="143" t="s">
        <v>153</v>
      </c>
      <c r="C32" s="143"/>
      <c r="D32" s="143"/>
      <c r="E32" s="143"/>
      <c r="F32" s="143"/>
    </row>
    <row r="33" spans="2:12">
      <c r="B33" s="143"/>
      <c r="C33" s="143"/>
      <c r="D33" s="143"/>
      <c r="E33" s="143"/>
      <c r="F33" s="143"/>
    </row>
    <row r="34" spans="2:12">
      <c r="B34" s="70" t="s">
        <v>161</v>
      </c>
      <c r="C34" s="59"/>
      <c r="D34" s="60"/>
      <c r="E34" s="59"/>
      <c r="F34" s="59"/>
    </row>
    <row r="35" spans="2:12">
      <c r="B35" s="70" t="s">
        <v>162</v>
      </c>
      <c r="C35" s="59"/>
      <c r="D35" s="60"/>
      <c r="E35" s="59"/>
      <c r="F35" s="59"/>
    </row>
    <row r="36" spans="2:12" ht="12.75" customHeight="1">
      <c r="B36" s="169" t="s">
        <v>163</v>
      </c>
      <c r="C36" s="169"/>
      <c r="D36" s="169"/>
      <c r="E36" s="169"/>
      <c r="F36" s="169"/>
      <c r="G36" s="169"/>
      <c r="H36" s="169"/>
      <c r="I36" s="169"/>
      <c r="J36" s="169"/>
      <c r="K36" s="169"/>
    </row>
    <row r="37" spans="2:12">
      <c r="B37" s="169"/>
      <c r="C37" s="169"/>
      <c r="D37" s="169"/>
      <c r="E37" s="169"/>
      <c r="F37" s="169"/>
      <c r="G37" s="169"/>
      <c r="H37" s="169"/>
      <c r="I37" s="169"/>
      <c r="J37" s="169"/>
      <c r="K37" s="169"/>
    </row>
    <row r="38" spans="2:12">
      <c r="B38" s="169"/>
      <c r="C38" s="169"/>
      <c r="D38" s="169"/>
      <c r="E38" s="169"/>
      <c r="F38" s="169"/>
      <c r="G38" s="169"/>
      <c r="H38" s="169"/>
      <c r="I38" s="169"/>
      <c r="J38" s="169"/>
      <c r="K38" s="169"/>
    </row>
    <row r="39" spans="2:12">
      <c r="B39" s="169"/>
      <c r="C39" s="169"/>
      <c r="D39" s="169"/>
      <c r="E39" s="169"/>
      <c r="F39" s="169"/>
      <c r="G39" s="169"/>
      <c r="H39" s="169"/>
      <c r="I39" s="169"/>
      <c r="J39" s="169"/>
      <c r="K39" s="169"/>
      <c r="L39" s="82"/>
    </row>
    <row r="40" spans="2:12">
      <c r="B40" s="169"/>
      <c r="C40" s="169"/>
      <c r="D40" s="169"/>
      <c r="E40" s="169"/>
      <c r="F40" s="169"/>
      <c r="G40" s="169"/>
      <c r="H40" s="169"/>
      <c r="I40" s="169"/>
      <c r="J40" s="169"/>
      <c r="K40" s="169"/>
    </row>
    <row r="41" spans="2:12">
      <c r="B41" s="169"/>
      <c r="C41" s="169"/>
      <c r="D41" s="169"/>
      <c r="E41" s="169"/>
      <c r="F41" s="169"/>
      <c r="G41" s="169"/>
      <c r="H41" s="169"/>
      <c r="I41" s="169"/>
      <c r="J41" s="169"/>
      <c r="K41" s="169"/>
    </row>
    <row r="42" spans="2:12">
      <c r="B42" s="169"/>
      <c r="C42" s="169"/>
      <c r="D42" s="169"/>
      <c r="E42" s="169"/>
      <c r="F42" s="169"/>
      <c r="G42" s="169"/>
      <c r="H42" s="169"/>
      <c r="I42" s="169"/>
      <c r="J42" s="169"/>
      <c r="K42" s="169"/>
    </row>
  </sheetData>
  <mergeCells count="15">
    <mergeCell ref="B8:G8"/>
    <mergeCell ref="B9:G9"/>
    <mergeCell ref="E12:G12"/>
    <mergeCell ref="D12:D13"/>
    <mergeCell ref="B14:B25"/>
    <mergeCell ref="B2:G2"/>
    <mergeCell ref="B3:G3"/>
    <mergeCell ref="B4:G4"/>
    <mergeCell ref="B5:G5"/>
    <mergeCell ref="B7:G7"/>
    <mergeCell ref="B26:B29"/>
    <mergeCell ref="B32:F33"/>
    <mergeCell ref="B36:K42"/>
    <mergeCell ref="C12:C13"/>
    <mergeCell ref="B12:B13"/>
  </mergeCells>
  <phoneticPr fontId="48" type="noConversion"/>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38"/>
  <sheetViews>
    <sheetView showGridLines="0" workbookViewId="0">
      <pane ySplit="12" topLeftCell="A13" activePane="bottomLeft" state="frozen"/>
      <selection sqref="A1:XFD1048576"/>
      <selection pane="bottomLeft" activeCell="G27" sqref="G27"/>
    </sheetView>
  </sheetViews>
  <sheetFormatPr baseColWidth="10" defaultColWidth="11.42578125" defaultRowHeight="15"/>
  <cols>
    <col min="1" max="1" width="2.28515625" style="46" customWidth="1"/>
    <col min="2" max="16" width="11.42578125" style="46" customWidth="1"/>
    <col min="17" max="16384" width="11.42578125" style="46"/>
  </cols>
  <sheetData>
    <row r="1" spans="2:19" s="81" customFormat="1" ht="12.75">
      <c r="F1" s="82"/>
    </row>
    <row r="2" spans="2:19">
      <c r="B2" s="145" t="s">
        <v>58</v>
      </c>
      <c r="C2" s="145"/>
      <c r="D2" s="145"/>
      <c r="E2" s="145"/>
      <c r="F2" s="145"/>
      <c r="G2" s="145"/>
      <c r="H2" s="145"/>
      <c r="I2" s="145"/>
      <c r="J2" s="145"/>
      <c r="K2" s="145"/>
      <c r="L2" s="145"/>
      <c r="M2" s="145"/>
      <c r="N2" s="145"/>
      <c r="O2" s="145"/>
      <c r="P2" s="145"/>
      <c r="Q2" s="145"/>
      <c r="R2" s="145"/>
      <c r="S2" s="145"/>
    </row>
    <row r="3" spans="2:19">
      <c r="B3" s="145" t="s">
        <v>59</v>
      </c>
      <c r="C3" s="145"/>
      <c r="D3" s="145"/>
      <c r="E3" s="145"/>
      <c r="F3" s="145"/>
      <c r="G3" s="145"/>
      <c r="H3" s="145"/>
      <c r="I3" s="145"/>
      <c r="J3" s="145"/>
      <c r="K3" s="145"/>
      <c r="L3" s="145"/>
      <c r="M3" s="145"/>
      <c r="N3" s="145"/>
      <c r="O3" s="145"/>
      <c r="P3" s="145"/>
      <c r="Q3" s="145"/>
      <c r="R3" s="145"/>
      <c r="S3" s="145"/>
    </row>
    <row r="4" spans="2:19">
      <c r="B4" s="145" t="s">
        <v>57</v>
      </c>
      <c r="C4" s="145"/>
      <c r="D4" s="145"/>
      <c r="E4" s="145"/>
      <c r="F4" s="145"/>
      <c r="G4" s="145"/>
      <c r="H4" s="145"/>
      <c r="I4" s="145"/>
      <c r="J4" s="145"/>
      <c r="K4" s="145"/>
      <c r="L4" s="145"/>
      <c r="M4" s="145"/>
      <c r="N4" s="145"/>
      <c r="O4" s="145"/>
      <c r="P4" s="145"/>
      <c r="Q4" s="145"/>
      <c r="R4" s="145"/>
      <c r="S4" s="145"/>
    </row>
    <row r="5" spans="2:19">
      <c r="B5" s="145" t="s">
        <v>60</v>
      </c>
      <c r="C5" s="145"/>
      <c r="D5" s="145"/>
      <c r="E5" s="145"/>
      <c r="F5" s="145"/>
      <c r="G5" s="145"/>
      <c r="H5" s="145"/>
      <c r="I5" s="145"/>
      <c r="J5" s="145"/>
      <c r="K5" s="145"/>
      <c r="L5" s="145"/>
      <c r="M5" s="145"/>
      <c r="N5" s="145"/>
      <c r="O5" s="145"/>
      <c r="P5" s="145"/>
      <c r="Q5" s="145"/>
      <c r="R5" s="145"/>
      <c r="S5" s="145"/>
    </row>
    <row r="6" spans="2:19">
      <c r="B6" s="145"/>
      <c r="C6" s="145"/>
      <c r="D6" s="145"/>
      <c r="E6" s="145"/>
      <c r="F6" s="145"/>
      <c r="G6" s="73"/>
      <c r="H6" s="73"/>
      <c r="I6" s="73"/>
      <c r="J6" s="73"/>
      <c r="K6" s="73"/>
      <c r="L6" s="73"/>
      <c r="M6" s="73"/>
      <c r="N6" s="73"/>
      <c r="O6" s="73"/>
      <c r="P6" s="73"/>
      <c r="Q6" s="73"/>
      <c r="R6" s="73"/>
      <c r="S6" s="73"/>
    </row>
    <row r="7" spans="2:19" ht="12.75" customHeight="1">
      <c r="B7" s="145" t="s">
        <v>164</v>
      </c>
      <c r="C7" s="145"/>
      <c r="D7" s="145"/>
      <c r="E7" s="145"/>
      <c r="F7" s="145"/>
      <c r="G7" s="145"/>
      <c r="H7" s="145"/>
      <c r="I7" s="145"/>
      <c r="J7" s="145"/>
      <c r="K7" s="145"/>
      <c r="L7" s="145"/>
      <c r="M7" s="145"/>
      <c r="N7" s="145"/>
      <c r="O7" s="145"/>
      <c r="P7" s="145"/>
      <c r="Q7" s="145"/>
      <c r="R7" s="145"/>
      <c r="S7" s="145"/>
    </row>
    <row r="8" spans="2:19" ht="12.75" customHeight="1">
      <c r="B8" s="145" t="s">
        <v>152</v>
      </c>
      <c r="C8" s="145"/>
      <c r="D8" s="145"/>
      <c r="E8" s="145"/>
      <c r="F8" s="145"/>
      <c r="G8" s="145"/>
      <c r="H8" s="145"/>
      <c r="I8" s="145"/>
      <c r="J8" s="145"/>
      <c r="K8" s="145"/>
      <c r="L8" s="145"/>
      <c r="M8" s="145"/>
      <c r="N8" s="145"/>
      <c r="O8" s="145"/>
      <c r="P8" s="145"/>
      <c r="Q8" s="145"/>
      <c r="R8" s="145"/>
      <c r="S8" s="145"/>
    </row>
    <row r="9" spans="2:19" s="61" customFormat="1" ht="17.25" customHeight="1">
      <c r="B9" s="144" t="s">
        <v>194</v>
      </c>
      <c r="C9" s="144"/>
      <c r="D9" s="144"/>
      <c r="E9" s="144"/>
      <c r="F9" s="144"/>
      <c r="G9" s="144"/>
      <c r="H9" s="144"/>
      <c r="I9" s="144"/>
      <c r="J9" s="144"/>
      <c r="K9" s="144"/>
      <c r="L9" s="144"/>
      <c r="M9" s="144"/>
      <c r="N9" s="144"/>
      <c r="O9" s="144"/>
      <c r="P9" s="144"/>
      <c r="Q9" s="144"/>
      <c r="R9" s="144"/>
      <c r="S9" s="144"/>
    </row>
    <row r="11" spans="2:19" ht="15" customHeight="1">
      <c r="B11" s="146" t="s">
        <v>2</v>
      </c>
      <c r="C11" s="148" t="s">
        <v>72</v>
      </c>
      <c r="D11" s="171" t="s">
        <v>45</v>
      </c>
      <c r="E11" s="171"/>
      <c r="F11" s="172"/>
      <c r="G11" s="173" t="s">
        <v>44</v>
      </c>
      <c r="H11" s="174"/>
      <c r="I11" s="175"/>
      <c r="J11" s="170" t="s">
        <v>119</v>
      </c>
      <c r="K11" s="171"/>
      <c r="L11" s="172"/>
      <c r="M11" s="173" t="s">
        <v>65</v>
      </c>
      <c r="N11" s="174"/>
      <c r="O11" s="175"/>
      <c r="P11" s="170" t="s">
        <v>157</v>
      </c>
      <c r="Q11" s="171"/>
      <c r="R11" s="171"/>
      <c r="S11" s="172"/>
    </row>
    <row r="12" spans="2:19" s="88" customFormat="1" ht="28.5">
      <c r="B12" s="147"/>
      <c r="C12" s="149"/>
      <c r="D12" s="84" t="s">
        <v>31</v>
      </c>
      <c r="E12" s="85" t="s">
        <v>32</v>
      </c>
      <c r="F12" s="85" t="s">
        <v>193</v>
      </c>
      <c r="G12" s="86" t="s">
        <v>31</v>
      </c>
      <c r="H12" s="86" t="s">
        <v>32</v>
      </c>
      <c r="I12" s="86" t="s">
        <v>193</v>
      </c>
      <c r="J12" s="87" t="s">
        <v>31</v>
      </c>
      <c r="K12" s="87" t="s">
        <v>32</v>
      </c>
      <c r="L12" s="85" t="s">
        <v>193</v>
      </c>
      <c r="M12" s="86" t="s">
        <v>31</v>
      </c>
      <c r="N12" s="86" t="s">
        <v>32</v>
      </c>
      <c r="O12" s="86" t="s">
        <v>193</v>
      </c>
      <c r="P12" s="84" t="s">
        <v>31</v>
      </c>
      <c r="Q12" s="85" t="s">
        <v>32</v>
      </c>
      <c r="R12" s="85" t="s">
        <v>193</v>
      </c>
      <c r="S12" s="85" t="s">
        <v>156</v>
      </c>
    </row>
    <row r="13" spans="2:19" s="61" customFormat="1" ht="12" customHeight="1">
      <c r="B13" s="153">
        <v>2022</v>
      </c>
      <c r="C13" s="96" t="s">
        <v>20</v>
      </c>
      <c r="D13" s="89"/>
      <c r="E13" s="89"/>
      <c r="F13" s="89"/>
      <c r="G13" s="89"/>
      <c r="H13" s="89"/>
      <c r="I13" s="89"/>
      <c r="J13" s="89"/>
      <c r="K13" s="89"/>
      <c r="L13" s="89"/>
      <c r="M13" s="89"/>
      <c r="N13" s="89"/>
      <c r="O13" s="89"/>
      <c r="P13" s="89"/>
      <c r="Q13" s="89"/>
      <c r="R13" s="89"/>
      <c r="S13" s="89">
        <f t="shared" ref="S13:S15" si="0">100-(P13+Q13+R13)</f>
        <v>100</v>
      </c>
    </row>
    <row r="14" spans="2:19" s="61" customFormat="1" ht="12" customHeight="1">
      <c r="B14" s="153"/>
      <c r="C14" s="96" t="s">
        <v>21</v>
      </c>
      <c r="D14" s="89">
        <v>102.024</v>
      </c>
      <c r="E14" s="89">
        <v>106.39700000000001</v>
      </c>
      <c r="F14" s="89">
        <v>100.804</v>
      </c>
      <c r="G14" s="89">
        <v>2.024</v>
      </c>
      <c r="H14" s="89">
        <v>6.3970000000000002</v>
      </c>
      <c r="I14" s="89">
        <v>0.80400000000000005</v>
      </c>
      <c r="J14" s="89"/>
      <c r="K14" s="89"/>
      <c r="L14" s="89"/>
      <c r="M14" s="89">
        <v>1.131</v>
      </c>
      <c r="N14" s="89">
        <v>5.2089999999999996</v>
      </c>
      <c r="O14" s="89">
        <v>0.34499999999999997</v>
      </c>
      <c r="P14" s="89">
        <v>50.396000000000001</v>
      </c>
      <c r="Q14" s="89">
        <v>20.481000000000002</v>
      </c>
      <c r="R14" s="89">
        <v>3.7589999999999999</v>
      </c>
      <c r="S14" s="89">
        <f t="shared" si="0"/>
        <v>25.36399999999999</v>
      </c>
    </row>
    <row r="15" spans="2:19" s="61" customFormat="1" ht="12" customHeight="1">
      <c r="B15" s="153"/>
      <c r="C15" s="96" t="s">
        <v>22</v>
      </c>
      <c r="D15" s="89">
        <v>103.248</v>
      </c>
      <c r="E15" s="89">
        <v>106.649</v>
      </c>
      <c r="F15" s="89">
        <v>100.90900000000001</v>
      </c>
      <c r="G15" s="89">
        <v>3.2480000000000002</v>
      </c>
      <c r="H15" s="89">
        <v>6.649</v>
      </c>
      <c r="I15" s="89">
        <v>0.90900000000000003</v>
      </c>
      <c r="J15" s="89"/>
      <c r="K15" s="89"/>
      <c r="L15" s="89"/>
      <c r="M15" s="89">
        <v>1.1990000000000001</v>
      </c>
      <c r="N15" s="89">
        <v>0.23699999999999999</v>
      </c>
      <c r="O15" s="89">
        <v>0.104</v>
      </c>
      <c r="P15" s="89">
        <v>50.396000000000001</v>
      </c>
      <c r="Q15" s="89">
        <v>20.481000000000002</v>
      </c>
      <c r="R15" s="89">
        <v>3.7589999999999999</v>
      </c>
      <c r="S15" s="89">
        <f t="shared" si="0"/>
        <v>25.36399999999999</v>
      </c>
    </row>
    <row r="16" spans="2:19" s="61" customFormat="1" ht="12" customHeight="1">
      <c r="B16" s="153"/>
      <c r="C16" s="96" t="s">
        <v>23</v>
      </c>
      <c r="D16" s="89">
        <v>106.622</v>
      </c>
      <c r="E16" s="89">
        <v>106.846</v>
      </c>
      <c r="F16" s="89">
        <v>101.105</v>
      </c>
      <c r="G16" s="89">
        <v>6.6219999999999999</v>
      </c>
      <c r="H16" s="89">
        <v>6.8460000000000001</v>
      </c>
      <c r="I16" s="89">
        <v>1.105</v>
      </c>
      <c r="J16" s="89"/>
      <c r="K16" s="89"/>
      <c r="L16" s="89"/>
      <c r="M16" s="89">
        <v>3.2669999999999999</v>
      </c>
      <c r="N16" s="89">
        <v>0.184</v>
      </c>
      <c r="O16" s="89">
        <v>0.19500000000000001</v>
      </c>
      <c r="P16" s="89">
        <v>50.396000000000001</v>
      </c>
      <c r="Q16" s="89">
        <v>20.481000000000002</v>
      </c>
      <c r="R16" s="89">
        <v>1.0609999999999999</v>
      </c>
      <c r="S16" s="89">
        <f t="shared" ref="S16:S25" si="1">100-(P16+Q16+R16)</f>
        <v>28.061999999999983</v>
      </c>
    </row>
    <row r="17" spans="2:19" s="61" customFormat="1" ht="12" customHeight="1">
      <c r="B17" s="153"/>
      <c r="C17" s="96" t="s">
        <v>24</v>
      </c>
      <c r="D17" s="89">
        <v>108.43</v>
      </c>
      <c r="E17" s="89">
        <v>106.92</v>
      </c>
      <c r="F17" s="89">
        <v>101.34</v>
      </c>
      <c r="G17" s="89">
        <v>8.43</v>
      </c>
      <c r="H17" s="89">
        <v>6.92</v>
      </c>
      <c r="I17" s="89">
        <v>1.34</v>
      </c>
      <c r="J17" s="89"/>
      <c r="K17" s="89"/>
      <c r="L17" s="89"/>
      <c r="M17" s="89"/>
      <c r="N17" s="89"/>
      <c r="O17" s="89"/>
      <c r="P17" s="89">
        <v>50.396000000000001</v>
      </c>
      <c r="Q17" s="89">
        <v>20.481000000000002</v>
      </c>
      <c r="R17" s="112">
        <v>3.76</v>
      </c>
      <c r="S17" s="89">
        <f t="shared" si="1"/>
        <v>25.362999999999985</v>
      </c>
    </row>
    <row r="18" spans="2:19" s="61" customFormat="1" ht="12" customHeight="1">
      <c r="B18" s="153"/>
      <c r="C18" s="96" t="s">
        <v>25</v>
      </c>
      <c r="D18" s="89">
        <v>108.94</v>
      </c>
      <c r="E18" s="89">
        <v>107.83</v>
      </c>
      <c r="F18" s="89">
        <v>101.5</v>
      </c>
      <c r="G18" s="89">
        <v>8.94</v>
      </c>
      <c r="H18" s="89">
        <v>7.83</v>
      </c>
      <c r="I18" s="89">
        <v>1.5</v>
      </c>
      <c r="J18" s="89"/>
      <c r="K18" s="89"/>
      <c r="L18" s="89"/>
      <c r="M18" s="89">
        <v>0.47</v>
      </c>
      <c r="N18" s="89">
        <v>0.85</v>
      </c>
      <c r="O18" s="89">
        <v>0.16</v>
      </c>
      <c r="P18" s="89">
        <v>50.4</v>
      </c>
      <c r="Q18" s="89">
        <v>20.48</v>
      </c>
      <c r="R18" s="89">
        <v>3.76</v>
      </c>
      <c r="S18" s="89">
        <f t="shared" si="1"/>
        <v>25.36</v>
      </c>
    </row>
    <row r="19" spans="2:19" s="61" customFormat="1" ht="12" customHeight="1">
      <c r="B19" s="153"/>
      <c r="C19" s="96" t="s">
        <v>26</v>
      </c>
      <c r="D19" s="89">
        <v>109.408</v>
      </c>
      <c r="E19" s="89">
        <v>107.92700000000001</v>
      </c>
      <c r="F19" s="89">
        <v>105.836</v>
      </c>
      <c r="G19" s="89">
        <v>9.4079999999999995</v>
      </c>
      <c r="H19" s="89">
        <v>7.9269999999999996</v>
      </c>
      <c r="I19" s="89">
        <v>5.8360000000000003</v>
      </c>
      <c r="J19" s="89"/>
      <c r="K19" s="89"/>
      <c r="L19" s="89"/>
      <c r="M19" s="89">
        <v>0.433</v>
      </c>
      <c r="N19" s="89">
        <v>0.09</v>
      </c>
      <c r="O19" s="89">
        <v>4.2679999999999998</v>
      </c>
      <c r="P19" s="89">
        <v>50.396000000000001</v>
      </c>
      <c r="Q19" s="89">
        <v>20.481000000000002</v>
      </c>
      <c r="R19" s="89">
        <v>3.7589999999999999</v>
      </c>
      <c r="S19" s="89">
        <f t="shared" si="1"/>
        <v>25.36399999999999</v>
      </c>
    </row>
    <row r="20" spans="2:19" s="61" customFormat="1" ht="12" customHeight="1">
      <c r="B20" s="153"/>
      <c r="C20" s="96" t="s">
        <v>34</v>
      </c>
      <c r="D20" s="89">
        <v>109.56699999999999</v>
      </c>
      <c r="E20" s="89">
        <v>107.96899999999999</v>
      </c>
      <c r="F20" s="89">
        <v>106.08199999999999</v>
      </c>
      <c r="G20" s="89">
        <v>9.5670000000000002</v>
      </c>
      <c r="H20" s="89">
        <v>7.9690000000000003</v>
      </c>
      <c r="I20" s="89">
        <v>6.0819999999999999</v>
      </c>
      <c r="J20" s="89"/>
      <c r="K20" s="89"/>
      <c r="L20" s="89"/>
      <c r="M20" s="89">
        <v>0.14499999999999999</v>
      </c>
      <c r="N20" s="89">
        <v>3.9E-2</v>
      </c>
      <c r="O20" s="89">
        <v>0.23300000000000001</v>
      </c>
      <c r="P20" s="89">
        <v>50.396000000000001</v>
      </c>
      <c r="Q20" s="89">
        <v>20.481000000000002</v>
      </c>
      <c r="R20" s="89">
        <v>3.7589999999999999</v>
      </c>
      <c r="S20" s="89">
        <f t="shared" si="1"/>
        <v>25.36399999999999</v>
      </c>
    </row>
    <row r="21" spans="2:19" s="61" customFormat="1" ht="12" customHeight="1">
      <c r="B21" s="153"/>
      <c r="C21" s="96" t="s">
        <v>27</v>
      </c>
      <c r="D21" s="89">
        <v>108.979</v>
      </c>
      <c r="E21" s="89">
        <v>107.96899999999999</v>
      </c>
      <c r="F21" s="89">
        <v>106.661</v>
      </c>
      <c r="G21" s="89">
        <v>8.9789999999999992</v>
      </c>
      <c r="H21" s="89">
        <v>7.9690000000000003</v>
      </c>
      <c r="I21" s="89">
        <v>6.6609999999999996</v>
      </c>
      <c r="J21" s="89"/>
      <c r="K21" s="89"/>
      <c r="L21" s="89"/>
      <c r="M21" s="89">
        <v>-0.53700000000000003</v>
      </c>
      <c r="N21" s="89">
        <v>0</v>
      </c>
      <c r="O21" s="89">
        <v>0.54500000000000004</v>
      </c>
      <c r="P21" s="89">
        <v>50.396000000000001</v>
      </c>
      <c r="Q21" s="89">
        <v>20.481000000000002</v>
      </c>
      <c r="R21" s="89">
        <v>3.7589999999999999</v>
      </c>
      <c r="S21" s="89">
        <f t="shared" si="1"/>
        <v>25.36399999999999</v>
      </c>
    </row>
    <row r="22" spans="2:19" s="61" customFormat="1" ht="12" customHeight="1">
      <c r="B22" s="153"/>
      <c r="C22" s="96" t="s">
        <v>28</v>
      </c>
      <c r="D22" s="89">
        <v>109.196</v>
      </c>
      <c r="E22" s="89">
        <v>107.97199999999999</v>
      </c>
      <c r="F22" s="89">
        <v>106.746</v>
      </c>
      <c r="G22" s="89">
        <v>9.1959999999999997</v>
      </c>
      <c r="H22" s="89">
        <v>7.9720000000000004</v>
      </c>
      <c r="I22" s="89">
        <v>6.7460000000000004</v>
      </c>
      <c r="J22" s="89"/>
      <c r="K22" s="89"/>
      <c r="L22" s="89"/>
      <c r="M22" s="89">
        <v>0.19900000000000001</v>
      </c>
      <c r="N22" s="89">
        <v>3.0000000000000001E-3</v>
      </c>
      <c r="O22" s="89">
        <v>7.9000000000000001E-2</v>
      </c>
      <c r="P22" s="89">
        <v>50.396000000000001</v>
      </c>
      <c r="Q22" s="89">
        <v>20.481000000000002</v>
      </c>
      <c r="R22" s="89">
        <v>3.7589999999999999</v>
      </c>
      <c r="S22" s="89">
        <f t="shared" si="1"/>
        <v>25.36399999999999</v>
      </c>
    </row>
    <row r="23" spans="2:19" s="61" customFormat="1" ht="12" customHeight="1">
      <c r="B23" s="153"/>
      <c r="C23" s="96" t="s">
        <v>29</v>
      </c>
      <c r="D23" s="89">
        <v>109.07599999999999</v>
      </c>
      <c r="E23" s="89">
        <v>107.98399999999999</v>
      </c>
      <c r="F23" s="89">
        <v>106.821</v>
      </c>
      <c r="G23" s="89">
        <v>9.0760000000000005</v>
      </c>
      <c r="H23" s="89">
        <v>7.984</v>
      </c>
      <c r="I23" s="89">
        <v>6.8209999999999997</v>
      </c>
      <c r="J23" s="89"/>
      <c r="K23" s="89"/>
      <c r="L23" s="89"/>
      <c r="M23" s="89">
        <v>-0.11</v>
      </c>
      <c r="N23" s="89">
        <v>1.0999999999999999E-2</v>
      </c>
      <c r="O23" s="89">
        <v>7.0999999999999994E-2</v>
      </c>
      <c r="P23" s="89">
        <v>50.396000000000001</v>
      </c>
      <c r="Q23" s="89">
        <v>20.481000000000002</v>
      </c>
      <c r="R23" s="89">
        <v>3.7589999999999999</v>
      </c>
      <c r="S23" s="89">
        <f t="shared" si="1"/>
        <v>25.36399999999999</v>
      </c>
    </row>
    <row r="24" spans="2:19" s="61" customFormat="1" ht="12" customHeight="1">
      <c r="B24" s="153"/>
      <c r="C24" s="96" t="s">
        <v>30</v>
      </c>
      <c r="D24" s="89">
        <v>109.12</v>
      </c>
      <c r="E24" s="89">
        <v>107.98399999999999</v>
      </c>
      <c r="F24" s="89">
        <v>107.07299999999999</v>
      </c>
      <c r="G24" s="89">
        <v>9.1199999999999992</v>
      </c>
      <c r="H24" s="89">
        <v>7.984</v>
      </c>
      <c r="I24" s="89">
        <v>7.0730000000000004</v>
      </c>
      <c r="J24" s="89">
        <v>9.1199999999999992</v>
      </c>
      <c r="K24" s="89">
        <v>7.984</v>
      </c>
      <c r="L24" s="89">
        <v>7.0730000000000004</v>
      </c>
      <c r="M24" s="89">
        <v>4.1000000000000002E-2</v>
      </c>
      <c r="N24" s="89">
        <v>0</v>
      </c>
      <c r="O24" s="89">
        <v>0.23599999999999999</v>
      </c>
      <c r="P24" s="89">
        <v>50.396000000000001</v>
      </c>
      <c r="Q24" s="89">
        <v>20.481000000000002</v>
      </c>
      <c r="R24" s="89">
        <v>3.7589999999999999</v>
      </c>
      <c r="S24" s="89">
        <f t="shared" si="1"/>
        <v>25.36399999999999</v>
      </c>
    </row>
    <row r="25" spans="2:19" s="61" customFormat="1" ht="12" customHeight="1">
      <c r="B25" s="153">
        <v>2023</v>
      </c>
      <c r="C25" s="96" t="s">
        <v>20</v>
      </c>
      <c r="D25" s="89">
        <v>115.49</v>
      </c>
      <c r="E25" s="89">
        <v>112.64</v>
      </c>
      <c r="F25" s="89">
        <v>109.79</v>
      </c>
      <c r="G25" s="89">
        <v>5.84</v>
      </c>
      <c r="H25" s="89">
        <v>4.3099999999999996</v>
      </c>
      <c r="I25" s="89">
        <v>2.54</v>
      </c>
      <c r="J25" s="89">
        <v>14.48</v>
      </c>
      <c r="K25" s="89">
        <v>11.38</v>
      </c>
      <c r="L25" s="89">
        <v>9.2899999999999991</v>
      </c>
      <c r="M25" s="89">
        <v>1.19</v>
      </c>
      <c r="N25" s="89">
        <v>4.3099999999999996</v>
      </c>
      <c r="O25" s="89">
        <v>2.54</v>
      </c>
      <c r="P25" s="89">
        <v>50.4</v>
      </c>
      <c r="Q25" s="89">
        <v>20.48</v>
      </c>
      <c r="R25" s="89">
        <v>3.76</v>
      </c>
      <c r="S25" s="89">
        <f t="shared" si="1"/>
        <v>25.36</v>
      </c>
    </row>
    <row r="26" spans="2:19" s="61" customFormat="1" ht="12" customHeight="1">
      <c r="B26" s="153"/>
      <c r="C26" s="96" t="s">
        <v>21</v>
      </c>
      <c r="D26" s="89">
        <v>118.04</v>
      </c>
      <c r="E26" s="89">
        <v>115.71</v>
      </c>
      <c r="F26" s="89">
        <v>113.08</v>
      </c>
      <c r="G26" s="89">
        <v>8.17</v>
      </c>
      <c r="H26" s="89">
        <v>7.16</v>
      </c>
      <c r="I26" s="89">
        <v>5.61</v>
      </c>
      <c r="J26" s="89">
        <v>15.7</v>
      </c>
      <c r="K26" s="89">
        <v>8.76</v>
      </c>
      <c r="L26" s="89">
        <v>12.18</v>
      </c>
      <c r="M26" s="89">
        <v>2.2000000000000002</v>
      </c>
      <c r="N26" s="89">
        <v>2.73</v>
      </c>
      <c r="O26" s="89">
        <v>2.99</v>
      </c>
      <c r="P26" s="89">
        <v>50.4</v>
      </c>
      <c r="Q26" s="89">
        <v>20.48</v>
      </c>
      <c r="R26" s="89">
        <v>3.76</v>
      </c>
      <c r="S26" s="89">
        <f t="shared" ref="S26:S28" si="2">100-(P26+Q26+R26)</f>
        <v>25.36</v>
      </c>
    </row>
    <row r="27" spans="2:19" s="61" customFormat="1" ht="12" customHeight="1">
      <c r="B27" s="153"/>
      <c r="C27" s="96" t="s">
        <v>22</v>
      </c>
      <c r="D27" s="89">
        <v>118.07</v>
      </c>
      <c r="E27" s="89">
        <v>119.43</v>
      </c>
      <c r="F27" s="89">
        <v>113.51</v>
      </c>
      <c r="G27" s="89">
        <v>8.1999999999999993</v>
      </c>
      <c r="H27" s="89">
        <v>10.6</v>
      </c>
      <c r="I27" s="89">
        <v>6.01</v>
      </c>
      <c r="J27" s="89">
        <v>14.36</v>
      </c>
      <c r="K27" s="89">
        <v>11.98</v>
      </c>
      <c r="L27" s="89">
        <v>12.49</v>
      </c>
      <c r="M27" s="89">
        <v>0.03</v>
      </c>
      <c r="N27" s="89">
        <v>3.21</v>
      </c>
      <c r="O27" s="89">
        <v>0.38</v>
      </c>
      <c r="P27" s="89">
        <v>50.4</v>
      </c>
      <c r="Q27" s="89">
        <v>20.48</v>
      </c>
      <c r="R27" s="89">
        <v>3.76</v>
      </c>
      <c r="S27" s="89">
        <f t="shared" si="2"/>
        <v>25.36</v>
      </c>
    </row>
    <row r="28" spans="2:19" s="61" customFormat="1" ht="12" customHeight="1">
      <c r="B28" s="153"/>
      <c r="C28" s="96" t="s">
        <v>23</v>
      </c>
      <c r="D28" s="89">
        <v>118.81</v>
      </c>
      <c r="E28" s="89">
        <v>119.88</v>
      </c>
      <c r="F28" s="89">
        <v>113.99</v>
      </c>
      <c r="G28" s="89">
        <v>8.8800000000000008</v>
      </c>
      <c r="H28" s="89">
        <v>11.01</v>
      </c>
      <c r="I28" s="89">
        <v>6.46</v>
      </c>
      <c r="J28" s="89">
        <v>11.43</v>
      </c>
      <c r="K28" s="89">
        <v>12.2</v>
      </c>
      <c r="L28" s="89">
        <v>12.74</v>
      </c>
      <c r="M28" s="89">
        <v>0.63</v>
      </c>
      <c r="N28" s="89">
        <v>0.38</v>
      </c>
      <c r="O28" s="89">
        <v>0.43</v>
      </c>
      <c r="P28" s="89">
        <v>50.4</v>
      </c>
      <c r="Q28" s="89">
        <v>20.48</v>
      </c>
      <c r="R28" s="89">
        <v>3.76</v>
      </c>
      <c r="S28" s="89">
        <f t="shared" si="2"/>
        <v>25.36</v>
      </c>
    </row>
    <row r="30" spans="2:19">
      <c r="B30" s="81" t="s">
        <v>155</v>
      </c>
      <c r="M30" s="109"/>
    </row>
    <row r="31" spans="2:19">
      <c r="B31" s="46" t="s">
        <v>189</v>
      </c>
      <c r="M31" s="109"/>
    </row>
    <row r="32" spans="2:19" ht="15" customHeight="1">
      <c r="B32" s="169" t="s">
        <v>163</v>
      </c>
      <c r="C32" s="169"/>
      <c r="D32" s="169"/>
      <c r="E32" s="169"/>
      <c r="F32" s="169"/>
      <c r="G32" s="169"/>
      <c r="H32" s="169"/>
      <c r="I32" s="169"/>
      <c r="J32" s="169"/>
      <c r="K32" s="106"/>
      <c r="M32" s="109"/>
    </row>
    <row r="33" spans="2:11">
      <c r="B33" s="169"/>
      <c r="C33" s="169"/>
      <c r="D33" s="169"/>
      <c r="E33" s="169"/>
      <c r="F33" s="169"/>
      <c r="G33" s="169"/>
      <c r="H33" s="169"/>
      <c r="I33" s="169"/>
      <c r="J33" s="169"/>
      <c r="K33" s="106"/>
    </row>
    <row r="34" spans="2:11">
      <c r="B34" s="169"/>
      <c r="C34" s="169"/>
      <c r="D34" s="169"/>
      <c r="E34" s="169"/>
      <c r="F34" s="169"/>
      <c r="G34" s="169"/>
      <c r="H34" s="169"/>
      <c r="I34" s="169"/>
      <c r="J34" s="169"/>
      <c r="K34" s="106"/>
    </row>
    <row r="35" spans="2:11">
      <c r="B35" s="169"/>
      <c r="C35" s="169"/>
      <c r="D35" s="169"/>
      <c r="E35" s="169"/>
      <c r="F35" s="169"/>
      <c r="G35" s="169"/>
      <c r="H35" s="169"/>
      <c r="I35" s="169"/>
      <c r="J35" s="169"/>
      <c r="K35" s="106"/>
    </row>
    <row r="36" spans="2:11">
      <c r="B36" s="169"/>
      <c r="C36" s="169"/>
      <c r="D36" s="169"/>
      <c r="E36" s="169"/>
      <c r="F36" s="169"/>
      <c r="G36" s="169"/>
      <c r="H36" s="169"/>
      <c r="I36" s="169"/>
      <c r="J36" s="169"/>
      <c r="K36" s="106"/>
    </row>
    <row r="37" spans="2:11">
      <c r="B37" s="105" t="s">
        <v>191</v>
      </c>
      <c r="C37" s="106"/>
      <c r="D37" s="106"/>
      <c r="E37" s="106"/>
      <c r="F37" s="106"/>
      <c r="G37" s="106"/>
      <c r="H37" s="106"/>
      <c r="I37" s="106"/>
      <c r="J37" s="106"/>
      <c r="K37" s="106"/>
    </row>
    <row r="38" spans="2:11">
      <c r="B38" s="106"/>
      <c r="C38" s="106"/>
      <c r="D38" s="106"/>
      <c r="E38" s="106"/>
      <c r="F38" s="106"/>
      <c r="G38" s="106"/>
      <c r="H38" s="106"/>
      <c r="I38" s="106"/>
      <c r="J38" s="106"/>
      <c r="K38" s="106"/>
    </row>
  </sheetData>
  <mergeCells count="18">
    <mergeCell ref="B32:J36"/>
    <mergeCell ref="J11:L11"/>
    <mergeCell ref="M11:O11"/>
    <mergeCell ref="B11:B12"/>
    <mergeCell ref="C11:C12"/>
    <mergeCell ref="D11:F11"/>
    <mergeCell ref="G11:I11"/>
    <mergeCell ref="B13:B24"/>
    <mergeCell ref="B25:B28"/>
    <mergeCell ref="P11:S11"/>
    <mergeCell ref="B2:S2"/>
    <mergeCell ref="B3:S3"/>
    <mergeCell ref="B4:S4"/>
    <mergeCell ref="B5:S5"/>
    <mergeCell ref="B7:S7"/>
    <mergeCell ref="B8:S8"/>
    <mergeCell ref="B9:S9"/>
    <mergeCell ref="B6:F6"/>
  </mergeCells>
  <phoneticPr fontId="48"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K37"/>
  <sheetViews>
    <sheetView showGridLines="0" tabSelected="1" zoomScaleNormal="100" zoomScalePageLayoutView="80" workbookViewId="0">
      <pane xSplit="3" ySplit="12" topLeftCell="J13" activePane="bottomRight" state="frozen"/>
      <selection sqref="A1:XFD1048576"/>
      <selection pane="topRight" sqref="A1:XFD1048576"/>
      <selection pane="bottomLeft" sqref="A1:XFD1048576"/>
      <selection pane="bottomRight" activeCell="R29" sqref="R29"/>
    </sheetView>
  </sheetViews>
  <sheetFormatPr baseColWidth="10" defaultColWidth="10.85546875" defaultRowHeight="12.75"/>
  <cols>
    <col min="1" max="1" width="1.7109375" style="81" customWidth="1"/>
    <col min="2" max="3" width="14.42578125" style="81" customWidth="1"/>
    <col min="4" max="4" width="11" style="81" customWidth="1"/>
    <col min="5" max="6" width="15.42578125" style="81" customWidth="1"/>
    <col min="7" max="7" width="15.85546875" style="81" customWidth="1"/>
    <col min="8" max="8" width="17.28515625" style="81" customWidth="1"/>
    <col min="9" max="9" width="15.42578125" style="81" customWidth="1"/>
    <col min="10" max="11" width="11.42578125" style="81" customWidth="1"/>
    <col min="12" max="12" width="14.85546875" style="81" customWidth="1"/>
    <col min="13" max="13" width="14.7109375" style="81" customWidth="1"/>
    <col min="14" max="14" width="19.140625" style="81" customWidth="1"/>
    <col min="15" max="15" width="11.42578125" style="81" customWidth="1"/>
    <col min="16" max="16" width="14.28515625" style="81" customWidth="1"/>
    <col min="17" max="17" width="14.7109375" style="81" customWidth="1"/>
    <col min="18" max="18" width="16.42578125" style="81" customWidth="1"/>
    <col min="19" max="19" width="11.42578125" style="81" customWidth="1"/>
    <col min="20" max="20" width="16.42578125" style="81" customWidth="1"/>
    <col min="21" max="21" width="14.140625" style="81" customWidth="1"/>
    <col min="22" max="22" width="16.42578125" style="81" customWidth="1"/>
    <col min="23" max="23" width="15.7109375" style="81" customWidth="1"/>
    <col min="24" max="24" width="15.28515625" style="81" customWidth="1"/>
    <col min="25" max="26" width="11.42578125" style="81" customWidth="1"/>
    <col min="27" max="27" width="16.7109375" style="81" customWidth="1"/>
    <col min="28" max="29" width="16.140625" style="81" customWidth="1"/>
    <col min="30" max="30" width="11.42578125" style="81" customWidth="1"/>
    <col min="31" max="31" width="14.28515625" style="81" customWidth="1"/>
    <col min="32" max="32" width="15.42578125" style="81" customWidth="1"/>
    <col min="33" max="33" width="16.42578125" style="81" customWidth="1"/>
    <col min="34" max="34" width="10.85546875" style="81" customWidth="1"/>
    <col min="35" max="35" width="14.28515625" style="81" customWidth="1"/>
    <col min="36" max="36" width="13" style="81" customWidth="1"/>
    <col min="37" max="37" width="16" style="81" customWidth="1"/>
    <col min="38" max="38" width="15.42578125" style="81" customWidth="1"/>
    <col min="39" max="39" width="15.42578125" style="81" bestFit="1" customWidth="1"/>
    <col min="40" max="41" width="10.85546875" style="81" customWidth="1"/>
    <col min="42" max="42" width="14.42578125" style="81" customWidth="1"/>
    <col min="43" max="44" width="15.28515625" style="81" customWidth="1"/>
    <col min="45" max="47" width="10.85546875" style="81" customWidth="1"/>
    <col min="48" max="48" width="12.28515625" style="81" customWidth="1"/>
    <col min="49" max="53" width="10.85546875" style="81" customWidth="1"/>
    <col min="54" max="16384" width="10.85546875" style="81"/>
  </cols>
  <sheetData>
    <row r="2" spans="2:63" s="46" customFormat="1" ht="19.5" customHeight="1">
      <c r="B2" s="178" t="s">
        <v>58</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19"/>
      <c r="AX2" s="119"/>
      <c r="AY2" s="119"/>
      <c r="AZ2" s="119"/>
      <c r="BA2" s="119"/>
      <c r="BB2" s="119"/>
      <c r="BC2" s="119"/>
      <c r="BD2" s="119"/>
      <c r="BE2" s="119"/>
      <c r="BF2" s="119"/>
      <c r="BG2" s="119"/>
      <c r="BH2" s="119"/>
      <c r="BI2" s="119"/>
      <c r="BJ2" s="119"/>
      <c r="BK2" s="120"/>
    </row>
    <row r="3" spans="2:63" s="46" customFormat="1" ht="13.5" customHeight="1">
      <c r="B3" s="180" t="s">
        <v>59</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BK3" s="121"/>
    </row>
    <row r="4" spans="2:63" s="46" customFormat="1" ht="15" customHeight="1">
      <c r="B4" s="182" t="s">
        <v>57</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BK4" s="121"/>
    </row>
    <row r="5" spans="2:63" s="46" customFormat="1" ht="12" customHeight="1">
      <c r="B5" s="182" t="s">
        <v>60</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BK5" s="121"/>
    </row>
    <row r="6" spans="2:63" s="46" customFormat="1" ht="12" customHeight="1">
      <c r="B6" s="94"/>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BK6" s="121"/>
    </row>
    <row r="7" spans="2:63" s="46" customFormat="1" ht="16.5" customHeight="1">
      <c r="B7" s="177" t="s">
        <v>164</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BK7" s="121"/>
    </row>
    <row r="8" spans="2:63" s="46" customFormat="1" ht="12" customHeight="1">
      <c r="B8" s="177" t="s">
        <v>181</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BK8" s="121"/>
    </row>
    <row r="9" spans="2:63" s="61" customFormat="1" ht="15">
      <c r="B9" s="177" t="s">
        <v>194</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BK9" s="122"/>
    </row>
    <row r="10" spans="2:63" s="46" customFormat="1" ht="15">
      <c r="B10" s="90"/>
      <c r="C10" s="78"/>
      <c r="D10" s="78"/>
      <c r="E10" s="78"/>
      <c r="F10" s="78"/>
      <c r="G10" s="78"/>
      <c r="H10" s="78"/>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2"/>
    </row>
    <row r="11" spans="2:63" s="46" customFormat="1" ht="17.25" customHeight="1">
      <c r="D11" s="173" t="s">
        <v>46</v>
      </c>
      <c r="E11" s="174"/>
      <c r="F11" s="174"/>
      <c r="G11" s="174"/>
      <c r="H11" s="174"/>
      <c r="I11" s="174"/>
      <c r="J11" s="174"/>
      <c r="K11" s="174"/>
      <c r="L11" s="174"/>
      <c r="M11" s="174"/>
      <c r="N11" s="174"/>
      <c r="O11" s="174"/>
      <c r="P11" s="174"/>
      <c r="Q11" s="174"/>
      <c r="R11" s="174"/>
      <c r="S11" s="173" t="s">
        <v>44</v>
      </c>
      <c r="T11" s="174"/>
      <c r="U11" s="174"/>
      <c r="V11" s="174"/>
      <c r="W11" s="174"/>
      <c r="X11" s="174"/>
      <c r="Y11" s="174"/>
      <c r="Z11" s="174"/>
      <c r="AA11" s="174"/>
      <c r="AB11" s="174"/>
      <c r="AC11" s="174"/>
      <c r="AD11" s="174"/>
      <c r="AE11" s="174"/>
      <c r="AF11" s="174"/>
      <c r="AG11" s="175"/>
      <c r="AH11" s="171" t="s">
        <v>99</v>
      </c>
      <c r="AI11" s="171"/>
      <c r="AJ11" s="171"/>
      <c r="AK11" s="171"/>
      <c r="AL11" s="171"/>
      <c r="AM11" s="171"/>
      <c r="AN11" s="171"/>
      <c r="AO11" s="171"/>
      <c r="AP11" s="171"/>
      <c r="AQ11" s="171"/>
      <c r="AR11" s="171"/>
      <c r="AS11" s="171"/>
      <c r="AT11" s="171"/>
      <c r="AU11" s="171"/>
      <c r="AV11" s="172"/>
      <c r="AW11" s="176" t="s">
        <v>195</v>
      </c>
      <c r="AX11" s="176"/>
      <c r="AY11" s="176"/>
      <c r="AZ11" s="176"/>
      <c r="BA11" s="176"/>
      <c r="BB11" s="176"/>
      <c r="BC11" s="176"/>
      <c r="BD11" s="176"/>
      <c r="BE11" s="176"/>
      <c r="BF11" s="176"/>
      <c r="BG11" s="176"/>
      <c r="BH11" s="176"/>
      <c r="BI11" s="176"/>
      <c r="BJ11" s="176"/>
      <c r="BK11" s="176"/>
    </row>
    <row r="12" spans="2:63" s="88" customFormat="1" ht="46.5" customHeight="1">
      <c r="B12" s="95" t="s">
        <v>2</v>
      </c>
      <c r="C12" s="95" t="s">
        <v>72</v>
      </c>
      <c r="D12" s="93" t="s">
        <v>33</v>
      </c>
      <c r="E12" s="93" t="s">
        <v>165</v>
      </c>
      <c r="F12" s="93" t="s">
        <v>166</v>
      </c>
      <c r="G12" s="93" t="s">
        <v>167</v>
      </c>
      <c r="H12" s="93" t="s">
        <v>168</v>
      </c>
      <c r="I12" s="93" t="s">
        <v>169</v>
      </c>
      <c r="J12" s="93" t="s">
        <v>170</v>
      </c>
      <c r="K12" s="93" t="s">
        <v>171</v>
      </c>
      <c r="L12" s="93" t="s">
        <v>172</v>
      </c>
      <c r="M12" s="93" t="s">
        <v>173</v>
      </c>
      <c r="N12" s="93" t="s">
        <v>174</v>
      </c>
      <c r="O12" s="93" t="s">
        <v>175</v>
      </c>
      <c r="P12" s="93" t="s">
        <v>176</v>
      </c>
      <c r="Q12" s="93" t="s">
        <v>177</v>
      </c>
      <c r="R12" s="93" t="s">
        <v>178</v>
      </c>
      <c r="S12" s="93" t="s">
        <v>33</v>
      </c>
      <c r="T12" s="93" t="s">
        <v>165</v>
      </c>
      <c r="U12" s="93" t="s">
        <v>166</v>
      </c>
      <c r="V12" s="93" t="s">
        <v>167</v>
      </c>
      <c r="W12" s="93" t="s">
        <v>168</v>
      </c>
      <c r="X12" s="93" t="s">
        <v>169</v>
      </c>
      <c r="Y12" s="93" t="s">
        <v>170</v>
      </c>
      <c r="Z12" s="93" t="s">
        <v>171</v>
      </c>
      <c r="AA12" s="93" t="s">
        <v>172</v>
      </c>
      <c r="AB12" s="93" t="s">
        <v>173</v>
      </c>
      <c r="AC12" s="93" t="s">
        <v>174</v>
      </c>
      <c r="AD12" s="93" t="s">
        <v>175</v>
      </c>
      <c r="AE12" s="93" t="s">
        <v>176</v>
      </c>
      <c r="AF12" s="93" t="s">
        <v>177</v>
      </c>
      <c r="AG12" s="93" t="s">
        <v>178</v>
      </c>
      <c r="AH12" s="84" t="s">
        <v>33</v>
      </c>
      <c r="AI12" s="85" t="s">
        <v>165</v>
      </c>
      <c r="AJ12" s="85" t="s">
        <v>166</v>
      </c>
      <c r="AK12" s="85" t="s">
        <v>167</v>
      </c>
      <c r="AL12" s="85" t="s">
        <v>168</v>
      </c>
      <c r="AM12" s="85" t="s">
        <v>169</v>
      </c>
      <c r="AN12" s="85" t="s">
        <v>170</v>
      </c>
      <c r="AO12" s="85" t="s">
        <v>171</v>
      </c>
      <c r="AP12" s="85" t="s">
        <v>172</v>
      </c>
      <c r="AQ12" s="85" t="s">
        <v>173</v>
      </c>
      <c r="AR12" s="85" t="s">
        <v>174</v>
      </c>
      <c r="AS12" s="85" t="s">
        <v>175</v>
      </c>
      <c r="AT12" s="85" t="s">
        <v>176</v>
      </c>
      <c r="AU12" s="85" t="s">
        <v>177</v>
      </c>
      <c r="AV12" s="113" t="s">
        <v>178</v>
      </c>
      <c r="AW12" s="85" t="s">
        <v>33</v>
      </c>
      <c r="AX12" s="85" t="s">
        <v>165</v>
      </c>
      <c r="AY12" s="85" t="s">
        <v>166</v>
      </c>
      <c r="AZ12" s="85" t="s">
        <v>167</v>
      </c>
      <c r="BA12" s="85" t="s">
        <v>168</v>
      </c>
      <c r="BB12" s="85" t="s">
        <v>169</v>
      </c>
      <c r="BC12" s="85" t="s">
        <v>170</v>
      </c>
      <c r="BD12" s="85" t="s">
        <v>171</v>
      </c>
      <c r="BE12" s="85" t="s">
        <v>172</v>
      </c>
      <c r="BF12" s="85" t="s">
        <v>173</v>
      </c>
      <c r="BG12" s="85" t="s">
        <v>174</v>
      </c>
      <c r="BH12" s="85" t="s">
        <v>175</v>
      </c>
      <c r="BI12" s="85" t="s">
        <v>176</v>
      </c>
      <c r="BJ12" s="85" t="s">
        <v>177</v>
      </c>
      <c r="BK12" s="85" t="s">
        <v>178</v>
      </c>
    </row>
    <row r="13" spans="2:63" s="59" customFormat="1" ht="15" customHeight="1">
      <c r="B13" s="153">
        <v>2022</v>
      </c>
      <c r="C13" s="96" t="s">
        <v>20</v>
      </c>
      <c r="D13" s="104"/>
      <c r="E13" s="97"/>
      <c r="F13" s="97"/>
      <c r="G13" s="97"/>
      <c r="H13" s="97"/>
      <c r="I13" s="97"/>
      <c r="J13" s="97"/>
      <c r="K13" s="97"/>
      <c r="L13" s="97"/>
      <c r="M13" s="97"/>
      <c r="N13" s="97"/>
      <c r="O13" s="97"/>
      <c r="P13" s="97"/>
      <c r="Q13" s="97"/>
      <c r="R13" s="97"/>
      <c r="S13" s="104"/>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117"/>
      <c r="AW13" s="118"/>
      <c r="AX13" s="118"/>
      <c r="AY13" s="118"/>
      <c r="AZ13" s="118"/>
      <c r="BA13" s="118"/>
      <c r="BB13" s="118"/>
      <c r="BC13" s="118"/>
      <c r="BD13" s="118"/>
      <c r="BE13" s="118"/>
      <c r="BF13" s="118"/>
      <c r="BG13" s="118"/>
      <c r="BH13" s="118"/>
      <c r="BI13" s="118"/>
      <c r="BJ13" s="118"/>
      <c r="BK13" s="118"/>
    </row>
    <row r="14" spans="2:63" s="59" customFormat="1" ht="15" customHeight="1">
      <c r="B14" s="153"/>
      <c r="C14" s="96" t="s">
        <v>21</v>
      </c>
      <c r="D14" s="104">
        <f>'Cuadro 3'!D14</f>
        <v>102.024</v>
      </c>
      <c r="E14" s="97"/>
      <c r="F14" s="97"/>
      <c r="G14" s="97"/>
      <c r="H14" s="97"/>
      <c r="I14" s="97"/>
      <c r="J14" s="97"/>
      <c r="K14" s="97"/>
      <c r="L14" s="97"/>
      <c r="M14" s="97"/>
      <c r="N14" s="97"/>
      <c r="O14" s="97"/>
      <c r="P14" s="97"/>
      <c r="Q14" s="97"/>
      <c r="R14" s="97"/>
      <c r="S14" s="104">
        <f>'Cuadro 3'!G14</f>
        <v>2.024</v>
      </c>
      <c r="T14" s="68"/>
      <c r="U14" s="68"/>
      <c r="V14" s="68"/>
      <c r="W14" s="68"/>
      <c r="X14" s="68"/>
      <c r="Y14" s="68"/>
      <c r="Z14" s="68"/>
      <c r="AA14" s="68"/>
      <c r="AB14" s="68"/>
      <c r="AC14" s="68"/>
      <c r="AD14" s="68"/>
      <c r="AE14" s="68"/>
      <c r="AF14" s="68"/>
      <c r="AG14" s="68"/>
      <c r="AH14" s="68">
        <f>'Cuadro 3'!M14</f>
        <v>1.131</v>
      </c>
      <c r="AI14" s="68"/>
      <c r="AJ14" s="68"/>
      <c r="AK14" s="68"/>
      <c r="AL14" s="68"/>
      <c r="AM14" s="68"/>
      <c r="AN14" s="68"/>
      <c r="AO14" s="68"/>
      <c r="AP14" s="68"/>
      <c r="AQ14" s="68"/>
      <c r="AR14" s="68"/>
      <c r="AS14" s="68"/>
      <c r="AT14" s="68"/>
      <c r="AU14" s="68"/>
      <c r="AV14" s="117"/>
      <c r="AW14" s="118"/>
      <c r="AX14" s="118"/>
      <c r="AY14" s="118"/>
      <c r="AZ14" s="118"/>
      <c r="BA14" s="118"/>
      <c r="BB14" s="118"/>
      <c r="BC14" s="118"/>
      <c r="BD14" s="118"/>
      <c r="BE14" s="118"/>
      <c r="BF14" s="118"/>
      <c r="BG14" s="118"/>
      <c r="BH14" s="118"/>
      <c r="BI14" s="118"/>
      <c r="BJ14" s="118"/>
      <c r="BK14" s="118"/>
    </row>
    <row r="15" spans="2:63" s="59" customFormat="1" ht="15" customHeight="1">
      <c r="B15" s="153"/>
      <c r="C15" s="96" t="s">
        <v>22</v>
      </c>
      <c r="D15" s="104">
        <f>'Cuadro 3'!D15</f>
        <v>103.248</v>
      </c>
      <c r="E15" s="97"/>
      <c r="F15" s="97"/>
      <c r="G15" s="97"/>
      <c r="H15" s="97"/>
      <c r="I15" s="97"/>
      <c r="J15" s="97"/>
      <c r="K15" s="97"/>
      <c r="L15" s="97"/>
      <c r="M15" s="97"/>
      <c r="N15" s="97"/>
      <c r="O15" s="97"/>
      <c r="P15" s="97"/>
      <c r="Q15" s="97"/>
      <c r="R15" s="97"/>
      <c r="S15" s="104">
        <f>'Cuadro 3'!G15</f>
        <v>3.2480000000000002</v>
      </c>
      <c r="T15" s="68"/>
      <c r="U15" s="68"/>
      <c r="V15" s="68"/>
      <c r="W15" s="68"/>
      <c r="X15" s="68"/>
      <c r="Y15" s="68"/>
      <c r="Z15" s="68"/>
      <c r="AA15" s="68"/>
      <c r="AB15" s="68"/>
      <c r="AC15" s="68"/>
      <c r="AD15" s="68"/>
      <c r="AE15" s="68"/>
      <c r="AF15" s="68"/>
      <c r="AG15" s="68"/>
      <c r="AH15" s="68">
        <f>'Cuadro 3'!M15</f>
        <v>1.1990000000000001</v>
      </c>
      <c r="AI15" s="68"/>
      <c r="AJ15" s="68"/>
      <c r="AK15" s="68"/>
      <c r="AL15" s="68"/>
      <c r="AM15" s="68"/>
      <c r="AN15" s="68"/>
      <c r="AO15" s="68"/>
      <c r="AP15" s="68"/>
      <c r="AQ15" s="68"/>
      <c r="AR15" s="68"/>
      <c r="AS15" s="68"/>
      <c r="AT15" s="68"/>
      <c r="AU15" s="68"/>
      <c r="AV15" s="117"/>
      <c r="AW15" s="118"/>
      <c r="AX15" s="118"/>
      <c r="AY15" s="118"/>
      <c r="AZ15" s="118"/>
      <c r="BA15" s="118"/>
      <c r="BB15" s="118"/>
      <c r="BC15" s="118"/>
      <c r="BD15" s="118"/>
      <c r="BE15" s="118"/>
      <c r="BF15" s="118"/>
      <c r="BG15" s="118"/>
      <c r="BH15" s="118"/>
      <c r="BI15" s="118"/>
      <c r="BJ15" s="118"/>
      <c r="BK15" s="118"/>
    </row>
    <row r="16" spans="2:63" s="59" customFormat="1" ht="15" customHeight="1">
      <c r="B16" s="153"/>
      <c r="C16" s="96" t="s">
        <v>23</v>
      </c>
      <c r="D16" s="104">
        <f>'Cuadro 3'!D16</f>
        <v>106.622</v>
      </c>
      <c r="E16" s="68">
        <v>100.89</v>
      </c>
      <c r="F16" s="68">
        <v>115.045</v>
      </c>
      <c r="G16" s="68">
        <v>110.093</v>
      </c>
      <c r="H16" s="68">
        <v>111.06699999999999</v>
      </c>
      <c r="I16" s="68">
        <v>107.634</v>
      </c>
      <c r="J16" s="68">
        <v>101.26300000000001</v>
      </c>
      <c r="K16" s="68">
        <v>103.48099999999999</v>
      </c>
      <c r="L16" s="68">
        <v>105.712</v>
      </c>
      <c r="M16" s="68">
        <v>103.66500000000001</v>
      </c>
      <c r="N16" s="68">
        <v>103.874</v>
      </c>
      <c r="O16" s="68">
        <v>105.595</v>
      </c>
      <c r="P16" s="68">
        <v>102.001</v>
      </c>
      <c r="Q16" s="68">
        <v>103.538</v>
      </c>
      <c r="R16" s="68">
        <v>110.342</v>
      </c>
      <c r="S16" s="104">
        <f>'Cuadro 3'!G16</f>
        <v>6.6219999999999999</v>
      </c>
      <c r="T16" s="68">
        <v>0.89</v>
      </c>
      <c r="U16" s="68">
        <v>15.045</v>
      </c>
      <c r="V16" s="68">
        <v>10.093</v>
      </c>
      <c r="W16" s="68">
        <v>11.067</v>
      </c>
      <c r="X16" s="68">
        <v>7.6340000000000003</v>
      </c>
      <c r="Y16" s="68">
        <v>1.2629999999999999</v>
      </c>
      <c r="Z16" s="68">
        <v>3.4809999999999999</v>
      </c>
      <c r="AA16" s="68">
        <v>5.7119999999999997</v>
      </c>
      <c r="AB16" s="68">
        <v>3.665</v>
      </c>
      <c r="AC16" s="68">
        <v>3.8740000000000001</v>
      </c>
      <c r="AD16" s="68">
        <v>5.5949999999999998</v>
      </c>
      <c r="AE16" s="68">
        <v>2.0009999999999999</v>
      </c>
      <c r="AF16" s="68">
        <v>3.5379999999999998</v>
      </c>
      <c r="AG16" s="68">
        <v>10.342000000000001</v>
      </c>
      <c r="AH16" s="104">
        <f>'Cuadro 3'!M16</f>
        <v>3.2669999999999999</v>
      </c>
      <c r="AI16" s="68">
        <v>-0.495</v>
      </c>
      <c r="AJ16" s="68">
        <v>12.041</v>
      </c>
      <c r="AK16" s="68">
        <v>5.3129999999999997</v>
      </c>
      <c r="AL16" s="68">
        <v>0.94399999999999995</v>
      </c>
      <c r="AM16" s="68">
        <v>1.8640000000000001</v>
      </c>
      <c r="AN16" s="68">
        <v>5.9420000000000002</v>
      </c>
      <c r="AO16" s="68">
        <v>0.99299999999999999</v>
      </c>
      <c r="AP16" s="68">
        <v>1.5169999999999999</v>
      </c>
      <c r="AQ16" s="68">
        <v>0.44800000000000001</v>
      </c>
      <c r="AR16" s="68">
        <v>0.83899999999999997</v>
      </c>
      <c r="AS16" s="68">
        <v>1.345</v>
      </c>
      <c r="AT16" s="68">
        <v>0.34200000000000003</v>
      </c>
      <c r="AU16" s="68">
        <v>0.93899999999999995</v>
      </c>
      <c r="AV16" s="117">
        <v>1.07</v>
      </c>
      <c r="AW16" s="118"/>
      <c r="AX16" s="118"/>
      <c r="AY16" s="118"/>
      <c r="AZ16" s="118"/>
      <c r="BA16" s="118"/>
      <c r="BB16" s="118"/>
      <c r="BC16" s="118"/>
      <c r="BD16" s="118"/>
      <c r="BE16" s="118"/>
      <c r="BF16" s="118"/>
      <c r="BG16" s="118"/>
      <c r="BH16" s="118"/>
      <c r="BI16" s="118"/>
      <c r="BJ16" s="118"/>
      <c r="BK16" s="118"/>
    </row>
    <row r="17" spans="2:63" ht="12.75" customHeight="1">
      <c r="B17" s="153"/>
      <c r="C17" s="96" t="s">
        <v>24</v>
      </c>
      <c r="D17" s="104"/>
      <c r="E17" s="68"/>
      <c r="F17" s="68"/>
      <c r="G17" s="68"/>
      <c r="H17" s="68"/>
      <c r="I17" s="68"/>
      <c r="J17" s="68"/>
      <c r="K17" s="68"/>
      <c r="L17" s="68"/>
      <c r="M17" s="68"/>
      <c r="N17" s="68"/>
      <c r="O17" s="68"/>
      <c r="P17" s="68"/>
      <c r="Q17" s="68"/>
      <c r="R17" s="68"/>
      <c r="S17" s="104">
        <f>'Cuadro 3'!G17</f>
        <v>8.43</v>
      </c>
      <c r="T17" s="112">
        <v>1.77</v>
      </c>
      <c r="U17" s="112">
        <v>20.420000000000002</v>
      </c>
      <c r="V17" s="112">
        <v>11.2</v>
      </c>
      <c r="W17" s="112">
        <v>11.96</v>
      </c>
      <c r="X17" s="111">
        <v>9.36</v>
      </c>
      <c r="Y17" s="112">
        <v>3.22</v>
      </c>
      <c r="Z17" s="111">
        <v>3.89</v>
      </c>
      <c r="AA17" s="111">
        <v>6.3</v>
      </c>
      <c r="AB17" s="112">
        <v>6.56</v>
      </c>
      <c r="AC17" s="112">
        <v>4.71</v>
      </c>
      <c r="AD17" s="111">
        <v>5.53</v>
      </c>
      <c r="AE17" s="111">
        <v>2.36</v>
      </c>
      <c r="AF17" s="112">
        <v>7</v>
      </c>
      <c r="AG17" s="112">
        <v>10.3</v>
      </c>
      <c r="AH17" s="104"/>
      <c r="AI17" s="68"/>
      <c r="AJ17" s="68"/>
      <c r="AK17" s="68"/>
      <c r="AL17" s="68"/>
      <c r="AM17" s="68"/>
      <c r="AN17" s="68"/>
      <c r="AO17" s="68"/>
      <c r="AP17" s="68"/>
      <c r="AQ17" s="68"/>
      <c r="AR17" s="68"/>
      <c r="AS17" s="68"/>
      <c r="AT17" s="68"/>
      <c r="AU17" s="68"/>
      <c r="AV17" s="117"/>
      <c r="AW17" s="115"/>
      <c r="AX17" s="115"/>
      <c r="AY17" s="115"/>
      <c r="AZ17" s="115"/>
      <c r="BA17" s="115"/>
      <c r="BB17" s="115"/>
      <c r="BC17" s="115"/>
      <c r="BD17" s="115"/>
      <c r="BE17" s="115"/>
      <c r="BF17" s="115"/>
      <c r="BG17" s="115"/>
      <c r="BH17" s="115"/>
      <c r="BI17" s="115"/>
      <c r="BJ17" s="115"/>
      <c r="BK17" s="115"/>
    </row>
    <row r="18" spans="2:63" ht="12.75" customHeight="1">
      <c r="B18" s="153"/>
      <c r="C18" s="96" t="s">
        <v>25</v>
      </c>
      <c r="D18" s="104">
        <f>'Cuadro 3'!D18</f>
        <v>108.94</v>
      </c>
      <c r="E18" s="68">
        <v>102.94</v>
      </c>
      <c r="F18" s="68">
        <v>119.34</v>
      </c>
      <c r="G18" s="68">
        <v>111.06</v>
      </c>
      <c r="H18" s="68">
        <v>113.18</v>
      </c>
      <c r="I18" s="68">
        <v>111</v>
      </c>
      <c r="J18" s="68">
        <v>104.2</v>
      </c>
      <c r="K18" s="68">
        <v>105.12</v>
      </c>
      <c r="L18" s="68">
        <v>106.58</v>
      </c>
      <c r="M18" s="68">
        <v>106.97</v>
      </c>
      <c r="N18" s="68">
        <v>107.95</v>
      </c>
      <c r="O18" s="68">
        <v>106.38</v>
      </c>
      <c r="P18" s="68">
        <v>101.75</v>
      </c>
      <c r="Q18" s="68">
        <v>109.12</v>
      </c>
      <c r="R18" s="68">
        <v>110.12</v>
      </c>
      <c r="S18" s="104">
        <f>'Cuadro 3'!G18</f>
        <v>8.94</v>
      </c>
      <c r="T18" s="68">
        <v>2.94</v>
      </c>
      <c r="U18" s="68">
        <v>19.34</v>
      </c>
      <c r="V18" s="68">
        <v>11.06</v>
      </c>
      <c r="W18" s="68">
        <v>13.18</v>
      </c>
      <c r="X18" s="68">
        <v>11</v>
      </c>
      <c r="Y18" s="68">
        <v>4.2</v>
      </c>
      <c r="Z18" s="68">
        <v>5.12</v>
      </c>
      <c r="AA18" s="68">
        <v>6.58</v>
      </c>
      <c r="AB18" s="68">
        <v>6.97</v>
      </c>
      <c r="AC18" s="68">
        <v>7.95</v>
      </c>
      <c r="AD18" s="68">
        <v>6.38</v>
      </c>
      <c r="AE18" s="68">
        <v>1.75</v>
      </c>
      <c r="AF18" s="68">
        <v>9.1199999999999992</v>
      </c>
      <c r="AG18" s="68">
        <v>10.119999999999999</v>
      </c>
      <c r="AH18" s="104">
        <f>'Cuadro 3'!M18</f>
        <v>0.47</v>
      </c>
      <c r="AI18" s="68">
        <v>1.1599999999999999</v>
      </c>
      <c r="AJ18" s="68">
        <v>-0.89</v>
      </c>
      <c r="AK18" s="68">
        <v>-0.12</v>
      </c>
      <c r="AL18" s="68">
        <v>1.1000000000000001</v>
      </c>
      <c r="AM18" s="68">
        <v>1.5</v>
      </c>
      <c r="AN18" s="68">
        <v>0.95</v>
      </c>
      <c r="AO18" s="68">
        <v>1.18</v>
      </c>
      <c r="AP18" s="68">
        <v>0.26</v>
      </c>
      <c r="AQ18" s="68">
        <v>0.38</v>
      </c>
      <c r="AR18" s="68">
        <v>3.1</v>
      </c>
      <c r="AS18" s="68">
        <v>0.81</v>
      </c>
      <c r="AT18" s="68">
        <v>-0.6</v>
      </c>
      <c r="AU18" s="68">
        <v>1.98</v>
      </c>
      <c r="AV18" s="117">
        <v>-0.17</v>
      </c>
      <c r="AW18" s="115"/>
      <c r="AX18" s="115"/>
      <c r="AY18" s="115"/>
      <c r="AZ18" s="115"/>
      <c r="BA18" s="115"/>
      <c r="BB18" s="115"/>
      <c r="BC18" s="115"/>
      <c r="BD18" s="115"/>
      <c r="BE18" s="115"/>
      <c r="BF18" s="115"/>
      <c r="BG18" s="115"/>
      <c r="BH18" s="115"/>
      <c r="BI18" s="115"/>
      <c r="BJ18" s="115"/>
      <c r="BK18" s="115"/>
    </row>
    <row r="19" spans="2:63" ht="12.75" customHeight="1">
      <c r="B19" s="153"/>
      <c r="C19" s="96" t="s">
        <v>26</v>
      </c>
      <c r="D19" s="104">
        <f>'Cuadro 3'!D19</f>
        <v>109.408</v>
      </c>
      <c r="E19" s="68">
        <v>104.285</v>
      </c>
      <c r="F19" s="68">
        <v>115.45399999999999</v>
      </c>
      <c r="G19" s="68">
        <v>112.73099999999999</v>
      </c>
      <c r="H19" s="68">
        <v>119.438</v>
      </c>
      <c r="I19" s="68">
        <v>111.279</v>
      </c>
      <c r="J19" s="68">
        <v>100.655</v>
      </c>
      <c r="K19" s="68">
        <v>106.242</v>
      </c>
      <c r="L19" s="68">
        <v>108.02200000000001</v>
      </c>
      <c r="M19" s="68">
        <v>107.45099999999999</v>
      </c>
      <c r="N19" s="68">
        <v>108.018</v>
      </c>
      <c r="O19" s="68">
        <v>106.934</v>
      </c>
      <c r="P19" s="68">
        <v>101.70399999999999</v>
      </c>
      <c r="Q19" s="68">
        <v>111.28400000000001</v>
      </c>
      <c r="R19" s="68">
        <v>110.65900000000001</v>
      </c>
      <c r="S19" s="104">
        <f>'Cuadro 3'!G19</f>
        <v>9.4079999999999995</v>
      </c>
      <c r="T19" s="68">
        <v>4.2850000000000001</v>
      </c>
      <c r="U19" s="68">
        <v>15.454000000000001</v>
      </c>
      <c r="V19" s="68">
        <v>12.731</v>
      </c>
      <c r="W19" s="68">
        <v>19.437999999999999</v>
      </c>
      <c r="X19" s="68">
        <v>11.279</v>
      </c>
      <c r="Y19" s="68">
        <v>0.65500000000000003</v>
      </c>
      <c r="Z19" s="68">
        <v>6.242</v>
      </c>
      <c r="AA19" s="68">
        <v>8.0220000000000002</v>
      </c>
      <c r="AB19" s="68">
        <v>7.4509999999999996</v>
      </c>
      <c r="AC19" s="68">
        <v>8.0180000000000007</v>
      </c>
      <c r="AD19" s="68">
        <v>6.9340000000000002</v>
      </c>
      <c r="AE19" s="68">
        <v>1.704</v>
      </c>
      <c r="AF19" s="68">
        <v>11.284000000000001</v>
      </c>
      <c r="AG19" s="68">
        <v>10.659000000000001</v>
      </c>
      <c r="AH19" s="104">
        <f>'Cuadro 3'!M19</f>
        <v>0.433</v>
      </c>
      <c r="AI19" s="68">
        <v>1.306</v>
      </c>
      <c r="AJ19" s="68">
        <v>-3.2549999999999999</v>
      </c>
      <c r="AK19" s="68">
        <v>1.5049999999999999</v>
      </c>
      <c r="AL19" s="68">
        <v>5.5250000000000004</v>
      </c>
      <c r="AM19" s="68">
        <v>0.248</v>
      </c>
      <c r="AN19" s="68">
        <v>-3.4049999999999998</v>
      </c>
      <c r="AO19" s="68">
        <v>1.069</v>
      </c>
      <c r="AP19" s="68">
        <v>1.355</v>
      </c>
      <c r="AQ19" s="68">
        <v>0.45200000000000001</v>
      </c>
      <c r="AR19" s="68">
        <v>6.3E-2</v>
      </c>
      <c r="AS19" s="68">
        <v>0.51800000000000002</v>
      </c>
      <c r="AT19" s="68">
        <v>-4.2000000000000003E-2</v>
      </c>
      <c r="AU19" s="68">
        <v>1.9870000000000001</v>
      </c>
      <c r="AV19" s="117">
        <v>0.49099999999999999</v>
      </c>
      <c r="AW19" s="115"/>
      <c r="AX19" s="115"/>
      <c r="AY19" s="115"/>
      <c r="AZ19" s="115"/>
      <c r="BA19" s="115"/>
      <c r="BB19" s="115"/>
      <c r="BC19" s="115"/>
      <c r="BD19" s="115"/>
      <c r="BE19" s="115"/>
      <c r="BF19" s="115"/>
      <c r="BG19" s="115"/>
      <c r="BH19" s="115"/>
      <c r="BI19" s="115"/>
      <c r="BJ19" s="115"/>
      <c r="BK19" s="115"/>
    </row>
    <row r="20" spans="2:63" ht="12.75" customHeight="1">
      <c r="B20" s="153"/>
      <c r="C20" s="96" t="s">
        <v>34</v>
      </c>
      <c r="D20" s="104">
        <f>'Cuadro 3'!D20</f>
        <v>109.56699999999999</v>
      </c>
      <c r="E20" s="68">
        <v>104.804</v>
      </c>
      <c r="F20" s="68">
        <v>111.533</v>
      </c>
      <c r="G20" s="68">
        <v>115.66200000000001</v>
      </c>
      <c r="H20" s="68">
        <v>119.02800000000001</v>
      </c>
      <c r="I20" s="68">
        <v>111.617</v>
      </c>
      <c r="J20" s="68">
        <v>100.28100000000001</v>
      </c>
      <c r="K20" s="68">
        <v>108.497</v>
      </c>
      <c r="L20" s="68">
        <v>108.896</v>
      </c>
      <c r="M20" s="68">
        <v>108.374</v>
      </c>
      <c r="N20" s="68">
        <v>108.002</v>
      </c>
      <c r="O20" s="68">
        <v>108.44199999999999</v>
      </c>
      <c r="P20" s="68">
        <v>103.925</v>
      </c>
      <c r="Q20" s="68">
        <v>111.70099999999999</v>
      </c>
      <c r="R20" s="68">
        <v>113.60899999999999</v>
      </c>
      <c r="S20" s="104">
        <f>'Cuadro 3'!G20</f>
        <v>9.5670000000000002</v>
      </c>
      <c r="T20" s="68">
        <v>4.8040000000000003</v>
      </c>
      <c r="U20" s="68">
        <v>11.532999999999999</v>
      </c>
      <c r="V20" s="68">
        <v>15.662000000000001</v>
      </c>
      <c r="W20" s="68">
        <v>19.027999999999999</v>
      </c>
      <c r="X20" s="68">
        <v>11.617000000000001</v>
      </c>
      <c r="Y20" s="68">
        <v>0.28100000000000003</v>
      </c>
      <c r="Z20" s="68">
        <v>8.4969999999999999</v>
      </c>
      <c r="AA20" s="68">
        <v>8.8960000000000008</v>
      </c>
      <c r="AB20" s="68">
        <v>8.3740000000000006</v>
      </c>
      <c r="AC20" s="68">
        <v>8.0020000000000007</v>
      </c>
      <c r="AD20" s="68">
        <v>8.4420000000000002</v>
      </c>
      <c r="AE20" s="68">
        <v>3.9249999999999998</v>
      </c>
      <c r="AF20" s="68">
        <v>11.701000000000001</v>
      </c>
      <c r="AG20" s="68">
        <v>13.609</v>
      </c>
      <c r="AH20" s="104">
        <f>'Cuadro 3'!M20</f>
        <v>0.14499999999999999</v>
      </c>
      <c r="AI20" s="68">
        <v>0.497</v>
      </c>
      <c r="AJ20" s="68">
        <v>-3.3959999999999999</v>
      </c>
      <c r="AK20" s="68">
        <v>2.6</v>
      </c>
      <c r="AL20" s="68">
        <v>-0.34300000000000003</v>
      </c>
      <c r="AM20" s="68">
        <v>0.30299999999999999</v>
      </c>
      <c r="AN20" s="68">
        <v>-0.372</v>
      </c>
      <c r="AO20" s="68">
        <v>2.1230000000000002</v>
      </c>
      <c r="AP20" s="68">
        <v>0.81</v>
      </c>
      <c r="AQ20" s="68">
        <v>0.85899999999999999</v>
      </c>
      <c r="AR20" s="68">
        <v>-1.4E-2</v>
      </c>
      <c r="AS20" s="68">
        <v>1.41</v>
      </c>
      <c r="AT20" s="68">
        <v>2.1840000000000002</v>
      </c>
      <c r="AU20" s="68">
        <v>0.374</v>
      </c>
      <c r="AV20" s="117">
        <v>2.6659999999999999</v>
      </c>
      <c r="AW20" s="115"/>
      <c r="AX20" s="115"/>
      <c r="AY20" s="115"/>
      <c r="AZ20" s="115"/>
      <c r="BA20" s="115"/>
      <c r="BB20" s="115"/>
      <c r="BC20" s="115"/>
      <c r="BD20" s="115"/>
      <c r="BE20" s="115"/>
      <c r="BF20" s="115"/>
      <c r="BG20" s="115"/>
      <c r="BH20" s="115"/>
      <c r="BI20" s="115"/>
      <c r="BJ20" s="115"/>
      <c r="BK20" s="115"/>
    </row>
    <row r="21" spans="2:63" ht="12.75" customHeight="1">
      <c r="B21" s="153"/>
      <c r="C21" s="96" t="s">
        <v>27</v>
      </c>
      <c r="D21" s="104">
        <f>'Cuadro 3'!D21</f>
        <v>108.979</v>
      </c>
      <c r="E21" s="68">
        <v>104.134</v>
      </c>
      <c r="F21" s="68">
        <v>108.346</v>
      </c>
      <c r="G21" s="68">
        <v>114.874</v>
      </c>
      <c r="H21" s="68">
        <v>120.351</v>
      </c>
      <c r="I21" s="68">
        <v>112.161</v>
      </c>
      <c r="J21" s="68">
        <v>96.182000000000002</v>
      </c>
      <c r="K21" s="68">
        <v>108.666</v>
      </c>
      <c r="L21" s="68">
        <v>109.52</v>
      </c>
      <c r="M21" s="68">
        <v>109.67100000000001</v>
      </c>
      <c r="N21" s="68">
        <v>109.592</v>
      </c>
      <c r="O21" s="68">
        <v>108.754</v>
      </c>
      <c r="P21" s="68">
        <v>103.639</v>
      </c>
      <c r="Q21" s="68">
        <v>112.22199999999999</v>
      </c>
      <c r="R21" s="68">
        <v>114.255</v>
      </c>
      <c r="S21" s="104">
        <f>'Cuadro 3'!G21</f>
        <v>8.9789999999999992</v>
      </c>
      <c r="T21" s="68">
        <v>4.1340000000000003</v>
      </c>
      <c r="U21" s="68">
        <v>8.3460000000000001</v>
      </c>
      <c r="V21" s="68">
        <v>14.874000000000001</v>
      </c>
      <c r="W21" s="68">
        <v>20.350999999999999</v>
      </c>
      <c r="X21" s="68">
        <v>12.161</v>
      </c>
      <c r="Y21" s="68">
        <v>-3.8180000000000001</v>
      </c>
      <c r="Z21" s="68">
        <v>8.6660000000000004</v>
      </c>
      <c r="AA21" s="68">
        <v>9.52</v>
      </c>
      <c r="AB21" s="68">
        <v>9.6709999999999994</v>
      </c>
      <c r="AC21" s="68">
        <v>9.5920000000000005</v>
      </c>
      <c r="AD21" s="68">
        <v>8.7539999999999996</v>
      </c>
      <c r="AE21" s="68">
        <v>3.6389999999999998</v>
      </c>
      <c r="AF21" s="68">
        <v>12.222</v>
      </c>
      <c r="AG21" s="68">
        <v>14.255000000000001</v>
      </c>
      <c r="AH21" s="104">
        <f>'Cuadro 3'!M21</f>
        <v>-0.53700000000000003</v>
      </c>
      <c r="AI21" s="68">
        <v>-0.63900000000000001</v>
      </c>
      <c r="AJ21" s="68">
        <v>-2.8570000000000002</v>
      </c>
      <c r="AK21" s="68">
        <v>-0.68100000000000005</v>
      </c>
      <c r="AL21" s="68">
        <v>1.1120000000000001</v>
      </c>
      <c r="AM21" s="68">
        <v>0.48699999999999999</v>
      </c>
      <c r="AN21" s="68">
        <v>-4.0880000000000001</v>
      </c>
      <c r="AO21" s="68">
        <v>0.155</v>
      </c>
      <c r="AP21" s="68">
        <v>0.57199999999999995</v>
      </c>
      <c r="AQ21" s="68">
        <v>8.3740000000000006</v>
      </c>
      <c r="AR21" s="68">
        <v>1.472</v>
      </c>
      <c r="AS21" s="68">
        <v>0.28799999999999998</v>
      </c>
      <c r="AT21" s="68">
        <v>-0.27600000000000002</v>
      </c>
      <c r="AU21" s="68">
        <v>0.374</v>
      </c>
      <c r="AV21" s="117">
        <v>0.56799999999999995</v>
      </c>
      <c r="AW21" s="126"/>
      <c r="AX21" s="126"/>
      <c r="AY21" s="126"/>
      <c r="AZ21" s="126"/>
      <c r="BA21" s="126"/>
      <c r="BB21" s="126"/>
      <c r="BC21" s="126"/>
      <c r="BD21" s="126"/>
      <c r="BE21" s="126"/>
      <c r="BF21" s="126"/>
      <c r="BG21" s="126"/>
      <c r="BH21" s="126"/>
      <c r="BI21" s="126"/>
      <c r="BJ21" s="126"/>
      <c r="BK21" s="126"/>
    </row>
    <row r="22" spans="2:63" ht="12.75" customHeight="1">
      <c r="B22" s="153"/>
      <c r="C22" s="96" t="s">
        <v>28</v>
      </c>
      <c r="D22" s="104">
        <f>'Cuadro 3'!D22</f>
        <v>109.196</v>
      </c>
      <c r="E22" s="68"/>
      <c r="F22" s="68"/>
      <c r="G22" s="68"/>
      <c r="H22" s="68"/>
      <c r="I22" s="68"/>
      <c r="J22" s="68"/>
      <c r="K22" s="68"/>
      <c r="L22" s="68"/>
      <c r="M22" s="68"/>
      <c r="N22" s="68"/>
      <c r="O22" s="68"/>
      <c r="P22" s="68"/>
      <c r="Q22" s="68"/>
      <c r="R22" s="68"/>
      <c r="S22" s="104">
        <f>'Cuadro 3'!G22</f>
        <v>9.1959999999999997</v>
      </c>
      <c r="T22" s="68">
        <v>5.23</v>
      </c>
      <c r="U22" s="68">
        <v>7.05</v>
      </c>
      <c r="V22" s="68">
        <v>15.15</v>
      </c>
      <c r="W22" s="68">
        <v>21.37</v>
      </c>
      <c r="X22" s="68">
        <v>12</v>
      </c>
      <c r="Y22" s="68">
        <v>-5.14</v>
      </c>
      <c r="Z22" s="68">
        <v>8.94</v>
      </c>
      <c r="AA22" s="68">
        <v>10.24</v>
      </c>
      <c r="AB22" s="68">
        <v>11.2</v>
      </c>
      <c r="AC22" s="68">
        <v>9.59</v>
      </c>
      <c r="AD22" s="68">
        <v>8.6999999999999993</v>
      </c>
      <c r="AE22" s="68">
        <v>4.38</v>
      </c>
      <c r="AF22" s="68">
        <v>11.76</v>
      </c>
      <c r="AG22" s="68">
        <v>15.44</v>
      </c>
      <c r="AH22" s="104">
        <f>'Cuadro 3'!M22</f>
        <v>0.19900000000000001</v>
      </c>
      <c r="AI22" s="68"/>
      <c r="AJ22" s="68"/>
      <c r="AK22" s="68"/>
      <c r="AL22" s="68"/>
      <c r="AM22" s="68"/>
      <c r="AN22" s="68"/>
      <c r="AO22" s="68"/>
      <c r="AP22" s="68"/>
      <c r="AQ22" s="68"/>
      <c r="AR22" s="68"/>
      <c r="AS22" s="68"/>
      <c r="AT22" s="68"/>
      <c r="AU22" s="68"/>
      <c r="AV22" s="117"/>
      <c r="AW22" s="126"/>
      <c r="AX22" s="126"/>
      <c r="AY22" s="126"/>
      <c r="AZ22" s="126"/>
      <c r="BA22" s="126"/>
      <c r="BB22" s="126"/>
      <c r="BC22" s="126"/>
      <c r="BD22" s="126"/>
      <c r="BE22" s="126"/>
      <c r="BF22" s="126"/>
      <c r="BG22" s="126"/>
      <c r="BH22" s="126"/>
      <c r="BI22" s="126"/>
      <c r="BJ22" s="126"/>
      <c r="BK22" s="126"/>
    </row>
    <row r="23" spans="2:63" ht="12.75" customHeight="1">
      <c r="B23" s="153"/>
      <c r="C23" s="96" t="s">
        <v>29</v>
      </c>
      <c r="D23" s="104">
        <f>'Cuadro 3'!D23</f>
        <v>109.07599999999999</v>
      </c>
      <c r="E23" s="68">
        <v>105.657</v>
      </c>
      <c r="F23" s="68">
        <v>106.47199999999999</v>
      </c>
      <c r="G23" s="68">
        <v>115.33799999999999</v>
      </c>
      <c r="H23" s="68">
        <v>117.40300000000001</v>
      </c>
      <c r="I23" s="68">
        <v>112.33</v>
      </c>
      <c r="J23" s="68">
        <v>94.183000000000007</v>
      </c>
      <c r="K23" s="68">
        <v>108.274</v>
      </c>
      <c r="L23" s="68">
        <v>110.57</v>
      </c>
      <c r="M23" s="68">
        <v>112.41200000000001</v>
      </c>
      <c r="N23" s="68">
        <v>110.941</v>
      </c>
      <c r="O23" s="68">
        <v>109.881</v>
      </c>
      <c r="P23" s="68">
        <v>104.74</v>
      </c>
      <c r="Q23" s="68">
        <v>111.08</v>
      </c>
      <c r="R23" s="68">
        <v>115.175</v>
      </c>
      <c r="S23" s="104">
        <f>'Cuadro 3'!G23</f>
        <v>9.0760000000000005</v>
      </c>
      <c r="T23" s="68">
        <v>5.657</v>
      </c>
      <c r="U23" s="68">
        <v>6.4720000000000004</v>
      </c>
      <c r="V23" s="68">
        <v>15.337999999999999</v>
      </c>
      <c r="W23" s="68">
        <v>17.402999999999999</v>
      </c>
      <c r="X23" s="68">
        <v>12.33</v>
      </c>
      <c r="Y23" s="68">
        <v>-5.8170000000000002</v>
      </c>
      <c r="Z23" s="68">
        <v>8.2739999999999991</v>
      </c>
      <c r="AA23" s="68">
        <v>10.57</v>
      </c>
      <c r="AB23" s="68">
        <v>12.412000000000001</v>
      </c>
      <c r="AC23" s="68">
        <v>10.941000000000001</v>
      </c>
      <c r="AD23" s="68">
        <v>9.8810000000000002</v>
      </c>
      <c r="AE23" s="68">
        <v>4.74</v>
      </c>
      <c r="AF23" s="68">
        <v>11.08</v>
      </c>
      <c r="AG23" s="68">
        <v>15.175000000000001</v>
      </c>
      <c r="AH23" s="104">
        <f>'Cuadro 3'!M23</f>
        <v>-0.11</v>
      </c>
      <c r="AI23" s="68">
        <v>0.40400000000000003</v>
      </c>
      <c r="AJ23" s="68">
        <v>-0.54200000000000004</v>
      </c>
      <c r="AK23" s="68">
        <v>0.16300000000000001</v>
      </c>
      <c r="AL23" s="68">
        <v>-3.2679999999999998</v>
      </c>
      <c r="AM23" s="68">
        <v>0.29299999999999998</v>
      </c>
      <c r="AN23" s="68">
        <v>-0.71399999999999997</v>
      </c>
      <c r="AO23" s="68">
        <v>-0.60699999999999998</v>
      </c>
      <c r="AP23" s="68">
        <v>0.30399999999999999</v>
      </c>
      <c r="AQ23" s="68">
        <v>1.091</v>
      </c>
      <c r="AR23" s="68">
        <v>1.2310000000000001</v>
      </c>
      <c r="AS23" s="68">
        <v>1.091</v>
      </c>
      <c r="AT23" s="68">
        <v>0.35</v>
      </c>
      <c r="AU23" s="68">
        <v>-0.60799999999999998</v>
      </c>
      <c r="AV23" s="117">
        <v>-0.22900000000000001</v>
      </c>
      <c r="AW23" s="126"/>
      <c r="AX23" s="126"/>
      <c r="AY23" s="126"/>
      <c r="AZ23" s="126"/>
      <c r="BA23" s="126"/>
      <c r="BB23" s="126"/>
      <c r="BC23" s="126"/>
      <c r="BD23" s="126"/>
      <c r="BE23" s="126"/>
      <c r="BF23" s="126"/>
      <c r="BG23" s="126"/>
      <c r="BH23" s="126"/>
      <c r="BI23" s="126"/>
      <c r="BJ23" s="126"/>
      <c r="BK23" s="126"/>
    </row>
    <row r="24" spans="2:63" ht="12.75" customHeight="1">
      <c r="B24" s="153"/>
      <c r="C24" s="96" t="s">
        <v>30</v>
      </c>
      <c r="D24" s="104">
        <f>'Cuadro 3'!D24</f>
        <v>109.12</v>
      </c>
      <c r="E24" s="68">
        <v>106.038</v>
      </c>
      <c r="F24" s="68">
        <v>105.526</v>
      </c>
      <c r="G24" s="68">
        <v>112.57599999999999</v>
      </c>
      <c r="H24" s="68">
        <v>119.639</v>
      </c>
      <c r="I24" s="68">
        <v>114.49299999999999</v>
      </c>
      <c r="J24" s="68">
        <v>93.081999999999994</v>
      </c>
      <c r="K24" s="68">
        <v>109.489</v>
      </c>
      <c r="L24" s="68">
        <v>110.45699999999999</v>
      </c>
      <c r="M24" s="68">
        <v>114.992</v>
      </c>
      <c r="N24" s="68">
        <v>111.251</v>
      </c>
      <c r="O24" s="68">
        <v>111.22499999999999</v>
      </c>
      <c r="P24" s="68">
        <v>105.116</v>
      </c>
      <c r="Q24" s="68">
        <v>111.74299999999999</v>
      </c>
      <c r="R24" s="68">
        <v>116.29300000000001</v>
      </c>
      <c r="S24" s="104">
        <v>0</v>
      </c>
      <c r="T24" s="68">
        <v>6.0380000000000003</v>
      </c>
      <c r="U24" s="68">
        <v>5.5259999999999998</v>
      </c>
      <c r="V24" s="68">
        <v>12.576000000000001</v>
      </c>
      <c r="W24" s="68">
        <v>19.638999999999999</v>
      </c>
      <c r="X24" s="68">
        <v>14.493</v>
      </c>
      <c r="Y24" s="68">
        <v>-6.9180000000000001</v>
      </c>
      <c r="Z24" s="68">
        <v>9.4890000000000008</v>
      </c>
      <c r="AA24" s="68">
        <v>10.457000000000001</v>
      </c>
      <c r="AB24" s="68">
        <v>14.992000000000001</v>
      </c>
      <c r="AC24" s="68">
        <v>11.250999999999999</v>
      </c>
      <c r="AD24" s="68">
        <v>11.225</v>
      </c>
      <c r="AE24" s="68">
        <v>5.1159999999999997</v>
      </c>
      <c r="AF24" s="68">
        <v>11.743</v>
      </c>
      <c r="AG24" s="68">
        <v>16.292999999999999</v>
      </c>
      <c r="AH24" s="104">
        <v>0</v>
      </c>
      <c r="AI24" s="68">
        <v>0.36</v>
      </c>
      <c r="AJ24" s="68">
        <v>-0.88900000000000001</v>
      </c>
      <c r="AK24" s="68">
        <v>-2.3940000000000001</v>
      </c>
      <c r="AL24" s="68">
        <v>1.905</v>
      </c>
      <c r="AM24" s="68">
        <v>1.9259999999999999</v>
      </c>
      <c r="AN24" s="68">
        <v>-1.169</v>
      </c>
      <c r="AO24" s="68">
        <v>1.1220000000000001</v>
      </c>
      <c r="AP24" s="68">
        <v>-0.10299999999999999</v>
      </c>
      <c r="AQ24" s="68">
        <v>2.2949999999999999</v>
      </c>
      <c r="AR24" s="68">
        <v>0.28000000000000003</v>
      </c>
      <c r="AS24" s="68">
        <v>1.2230000000000001</v>
      </c>
      <c r="AT24" s="68">
        <v>0.35899999999999999</v>
      </c>
      <c r="AU24" s="68">
        <v>0.59699999999999998</v>
      </c>
      <c r="AV24" s="117">
        <v>0.97099999999999997</v>
      </c>
      <c r="AW24" s="126"/>
      <c r="AX24" s="126"/>
      <c r="AY24" s="126"/>
      <c r="AZ24" s="126"/>
      <c r="BA24" s="126"/>
      <c r="BB24" s="126"/>
      <c r="BC24" s="126"/>
      <c r="BD24" s="126"/>
      <c r="BE24" s="126"/>
      <c r="BF24" s="126"/>
      <c r="BG24" s="126"/>
      <c r="BH24" s="126"/>
      <c r="BI24" s="126"/>
      <c r="BJ24" s="126"/>
      <c r="BK24" s="126"/>
    </row>
    <row r="25" spans="2:63" ht="12.75" customHeight="1">
      <c r="B25" s="153">
        <v>2023</v>
      </c>
      <c r="C25" s="96" t="s">
        <v>20</v>
      </c>
      <c r="D25" s="104">
        <f>'Cuadro 3'!D25</f>
        <v>115.49</v>
      </c>
      <c r="E25" s="68">
        <v>122.33</v>
      </c>
      <c r="F25" s="68">
        <v>104.19</v>
      </c>
      <c r="G25" s="68">
        <v>122.42</v>
      </c>
      <c r="H25" s="68">
        <v>127.4</v>
      </c>
      <c r="I25" s="68">
        <v>115.32</v>
      </c>
      <c r="J25" s="68">
        <v>95.09</v>
      </c>
      <c r="K25" s="68">
        <v>111.59</v>
      </c>
      <c r="L25" s="68">
        <v>124.49</v>
      </c>
      <c r="M25" s="68">
        <v>117.19</v>
      </c>
      <c r="N25" s="68">
        <v>112.01</v>
      </c>
      <c r="O25" s="68">
        <v>111.7</v>
      </c>
      <c r="P25" s="68">
        <v>123.47</v>
      </c>
      <c r="Q25" s="68">
        <v>116.73</v>
      </c>
      <c r="R25" s="68">
        <v>118.59</v>
      </c>
      <c r="S25" s="104">
        <f>'Cuadro 3'!G25</f>
        <v>5.84</v>
      </c>
      <c r="T25" s="68">
        <v>15.37</v>
      </c>
      <c r="U25" s="68">
        <v>-1.27</v>
      </c>
      <c r="V25" s="68">
        <v>8.75</v>
      </c>
      <c r="W25" s="68">
        <v>6.49</v>
      </c>
      <c r="X25" s="68">
        <v>0.72</v>
      </c>
      <c r="Y25" s="68">
        <v>2.16</v>
      </c>
      <c r="Z25" s="68">
        <v>1.92</v>
      </c>
      <c r="AA25" s="68">
        <v>12.71</v>
      </c>
      <c r="AB25" s="68">
        <v>1.91</v>
      </c>
      <c r="AC25" s="68">
        <v>0.68</v>
      </c>
      <c r="AD25" s="68">
        <v>0.43</v>
      </c>
      <c r="AE25" s="68">
        <v>17.46</v>
      </c>
      <c r="AF25" s="68">
        <v>4.46</v>
      </c>
      <c r="AG25" s="68">
        <v>1.97</v>
      </c>
      <c r="AH25" s="104">
        <f>'Cuadro 3'!M25</f>
        <v>1.19</v>
      </c>
      <c r="AI25" s="68">
        <v>15.37</v>
      </c>
      <c r="AJ25" s="68">
        <v>-1.27</v>
      </c>
      <c r="AK25" s="68">
        <v>8.75</v>
      </c>
      <c r="AL25" s="68">
        <v>6.49</v>
      </c>
      <c r="AM25" s="68">
        <v>0.72</v>
      </c>
      <c r="AN25" s="68">
        <v>2.16</v>
      </c>
      <c r="AO25" s="68">
        <v>1.92</v>
      </c>
      <c r="AP25" s="68">
        <v>12.71</v>
      </c>
      <c r="AQ25" s="68">
        <v>1.91</v>
      </c>
      <c r="AR25" s="68">
        <v>0.68</v>
      </c>
      <c r="AS25" s="68">
        <v>0.43</v>
      </c>
      <c r="AT25" s="68">
        <v>17.46</v>
      </c>
      <c r="AU25" s="68">
        <v>4.46</v>
      </c>
      <c r="AV25" s="117">
        <v>1.97</v>
      </c>
      <c r="AW25" s="126">
        <f>'Cuadro 3'!J25</f>
        <v>14.48</v>
      </c>
      <c r="AX25" s="126">
        <v>21.44</v>
      </c>
      <c r="AY25" s="126">
        <v>4.8099999999999996</v>
      </c>
      <c r="AZ25" s="126">
        <v>18.27</v>
      </c>
      <c r="BA25" s="126">
        <v>29.4</v>
      </c>
      <c r="BB25" s="126">
        <v>12.57</v>
      </c>
      <c r="BC25" s="126">
        <v>-1.59</v>
      </c>
      <c r="BD25" s="126">
        <v>11.26</v>
      </c>
      <c r="BE25" s="126">
        <v>23.5</v>
      </c>
      <c r="BF25" s="126">
        <v>15.04</v>
      </c>
      <c r="BG25" s="126">
        <v>11.01</v>
      </c>
      <c r="BH25" s="126">
        <v>11.69</v>
      </c>
      <c r="BI25" s="126">
        <v>21.19</v>
      </c>
      <c r="BJ25" s="126">
        <v>16.22</v>
      </c>
      <c r="BK25" s="126">
        <v>11.88</v>
      </c>
    </row>
    <row r="26" spans="2:63" ht="12.75" customHeight="1">
      <c r="B26" s="153"/>
      <c r="C26" s="96" t="s">
        <v>21</v>
      </c>
      <c r="D26" s="104">
        <f>'Cuadro 3'!D26</f>
        <v>118.04</v>
      </c>
      <c r="E26" s="68">
        <v>122.94</v>
      </c>
      <c r="F26" s="68">
        <v>104.64</v>
      </c>
      <c r="G26" s="68">
        <v>129.81</v>
      </c>
      <c r="H26" s="68">
        <v>133.82</v>
      </c>
      <c r="I26" s="68">
        <v>120.12</v>
      </c>
      <c r="J26" s="68">
        <v>93.43</v>
      </c>
      <c r="K26" s="68">
        <v>110.59</v>
      </c>
      <c r="L26" s="68">
        <v>128.65</v>
      </c>
      <c r="M26" s="68">
        <v>118.36</v>
      </c>
      <c r="N26" s="68">
        <v>116.33</v>
      </c>
      <c r="O26" s="68">
        <v>113.13</v>
      </c>
      <c r="P26" s="68">
        <v>125.66</v>
      </c>
      <c r="Q26" s="68">
        <v>120</v>
      </c>
      <c r="R26" s="68">
        <v>122.47</v>
      </c>
      <c r="S26" s="104">
        <f>'Cuadro 3'!G26</f>
        <v>8.17</v>
      </c>
      <c r="T26" s="68">
        <v>15.94</v>
      </c>
      <c r="U26" s="68">
        <v>-0.84</v>
      </c>
      <c r="V26" s="68">
        <v>15.31</v>
      </c>
      <c r="W26" s="68">
        <v>11.86</v>
      </c>
      <c r="X26" s="68">
        <v>4.91</v>
      </c>
      <c r="Y26" s="68">
        <v>0.38</v>
      </c>
      <c r="Z26" s="68">
        <v>1.01</v>
      </c>
      <c r="AA26" s="68">
        <v>16.47</v>
      </c>
      <c r="AB26" s="68">
        <v>2.93</v>
      </c>
      <c r="AC26" s="68">
        <v>4.57</v>
      </c>
      <c r="AD26" s="68">
        <v>1.71</v>
      </c>
      <c r="AE26" s="68">
        <v>19.54</v>
      </c>
      <c r="AF26" s="68">
        <v>7.39</v>
      </c>
      <c r="AG26" s="68">
        <v>5.32</v>
      </c>
      <c r="AH26" s="104">
        <f>'Cuadro 3'!M26</f>
        <v>2.2000000000000002</v>
      </c>
      <c r="AI26" s="68">
        <v>0.5</v>
      </c>
      <c r="AJ26" s="68">
        <v>0.44</v>
      </c>
      <c r="AK26" s="68">
        <v>6.03</v>
      </c>
      <c r="AL26" s="68">
        <v>5.04</v>
      </c>
      <c r="AM26" s="68">
        <v>4.16</v>
      </c>
      <c r="AN26" s="68">
        <v>-1.74</v>
      </c>
      <c r="AO26" s="68">
        <v>-0.9</v>
      </c>
      <c r="AP26" s="68">
        <v>3.34</v>
      </c>
      <c r="AQ26" s="68">
        <v>0.99</v>
      </c>
      <c r="AR26" s="68">
        <v>3.86</v>
      </c>
      <c r="AS26" s="68">
        <v>1.28</v>
      </c>
      <c r="AT26" s="68">
        <v>1.77</v>
      </c>
      <c r="AU26" s="68">
        <v>2.8</v>
      </c>
      <c r="AV26" s="117">
        <v>3.28</v>
      </c>
      <c r="AW26" s="126">
        <f>'Cuadro 3'!J26</f>
        <v>15.7</v>
      </c>
      <c r="AX26" s="126">
        <v>21.36</v>
      </c>
      <c r="AY26" s="126">
        <v>7.06</v>
      </c>
      <c r="AZ26" s="126">
        <v>24.44</v>
      </c>
      <c r="BA26" s="126">
        <v>21.46</v>
      </c>
      <c r="BB26" s="126">
        <v>15.17</v>
      </c>
      <c r="BC26" s="126">
        <v>-1.61</v>
      </c>
      <c r="BD26" s="126">
        <v>9.7200000000000006</v>
      </c>
      <c r="BE26" s="126">
        <v>24.5</v>
      </c>
      <c r="BF26" s="126">
        <v>15.21</v>
      </c>
      <c r="BG26" s="126">
        <v>14.87</v>
      </c>
      <c r="BH26" s="126">
        <v>11.67</v>
      </c>
      <c r="BI26" s="126">
        <v>23.69</v>
      </c>
      <c r="BJ26" s="126">
        <v>16.79</v>
      </c>
      <c r="BK26" s="126">
        <v>14.16</v>
      </c>
    </row>
    <row r="27" spans="2:63" ht="12.75" customHeight="1">
      <c r="B27" s="153"/>
      <c r="C27" s="96" t="s">
        <v>22</v>
      </c>
      <c r="D27" s="104">
        <f>'Cuadro 3'!D27</f>
        <v>118.07</v>
      </c>
      <c r="E27" s="68">
        <v>123.36</v>
      </c>
      <c r="F27" s="68">
        <v>105.52</v>
      </c>
      <c r="G27" s="68">
        <v>129.22999999999999</v>
      </c>
      <c r="H27" s="68">
        <v>126.66</v>
      </c>
      <c r="I27" s="68">
        <v>121.9</v>
      </c>
      <c r="J27" s="68">
        <v>91.86</v>
      </c>
      <c r="K27" s="68">
        <v>110.83</v>
      </c>
      <c r="L27" s="68">
        <v>128.05000000000001</v>
      </c>
      <c r="M27" s="68">
        <v>119.2</v>
      </c>
      <c r="N27" s="68">
        <v>117.84</v>
      </c>
      <c r="O27" s="68">
        <v>116.57</v>
      </c>
      <c r="P27" s="68">
        <v>125.62</v>
      </c>
      <c r="Q27" s="68">
        <v>119.95</v>
      </c>
      <c r="R27" s="68">
        <v>123.6</v>
      </c>
      <c r="S27" s="104">
        <f>'Cuadro 3'!M27</f>
        <v>0.03</v>
      </c>
      <c r="T27" s="68">
        <v>16.329999999999998</v>
      </c>
      <c r="U27" s="68">
        <v>-0.01</v>
      </c>
      <c r="V27" s="68">
        <v>14.79</v>
      </c>
      <c r="W27" s="68">
        <v>5.87</v>
      </c>
      <c r="X27" s="68">
        <v>6.47</v>
      </c>
      <c r="Y27" s="68">
        <v>-1.31</v>
      </c>
      <c r="Z27" s="68">
        <v>1.22</v>
      </c>
      <c r="AA27" s="68">
        <v>15.93</v>
      </c>
      <c r="AB27" s="68">
        <v>3.66</v>
      </c>
      <c r="AC27" s="68">
        <v>5.92</v>
      </c>
      <c r="AD27" s="68">
        <v>4.8</v>
      </c>
      <c r="AE27" s="68">
        <v>19.5</v>
      </c>
      <c r="AF27" s="68">
        <v>7.34</v>
      </c>
      <c r="AG27" s="68">
        <v>6.28</v>
      </c>
      <c r="AH27" s="104">
        <f>'Cuadro 3'!M27</f>
        <v>0.03</v>
      </c>
      <c r="AI27" s="68">
        <v>0.34</v>
      </c>
      <c r="AJ27" s="68">
        <v>0.84</v>
      </c>
      <c r="AK27" s="68">
        <v>-0.45</v>
      </c>
      <c r="AL27" s="68">
        <v>-5.35</v>
      </c>
      <c r="AM27" s="68">
        <v>1.48</v>
      </c>
      <c r="AN27" s="68">
        <v>-1.69</v>
      </c>
      <c r="AO27" s="68">
        <v>0.21</v>
      </c>
      <c r="AP27" s="68">
        <v>-0.47</v>
      </c>
      <c r="AQ27" s="68">
        <v>0.71</v>
      </c>
      <c r="AR27" s="68">
        <v>1.3</v>
      </c>
      <c r="AS27" s="68">
        <v>3.04</v>
      </c>
      <c r="AT27" s="68">
        <v>-0.03</v>
      </c>
      <c r="AU27" s="68">
        <v>-0.04</v>
      </c>
      <c r="AV27" s="117">
        <v>0.92</v>
      </c>
      <c r="AW27" s="126">
        <f>'Cuadro 3'!J27</f>
        <v>14.36</v>
      </c>
      <c r="AX27" s="126">
        <v>21.67</v>
      </c>
      <c r="AY27" s="126">
        <v>2.76</v>
      </c>
      <c r="AZ27" s="126">
        <v>23.62</v>
      </c>
      <c r="BA27" s="126">
        <v>15.12</v>
      </c>
      <c r="BB27" s="126">
        <v>15.36</v>
      </c>
      <c r="BC27" s="126">
        <v>-3.9</v>
      </c>
      <c r="BD27" s="126">
        <v>8.16</v>
      </c>
      <c r="BE27" s="126">
        <v>22.97</v>
      </c>
      <c r="BF27" s="126">
        <v>15.5</v>
      </c>
      <c r="BG27" s="126">
        <v>14.4</v>
      </c>
      <c r="BH27" s="126">
        <v>11.88</v>
      </c>
      <c r="BI27" s="126">
        <v>23.58</v>
      </c>
      <c r="BJ27" s="126">
        <v>16.940000000000001</v>
      </c>
      <c r="BK27" s="126">
        <v>13.21</v>
      </c>
    </row>
    <row r="28" spans="2:63" ht="12.75" customHeight="1">
      <c r="B28" s="153"/>
      <c r="C28" s="96" t="s">
        <v>23</v>
      </c>
      <c r="D28" s="104">
        <f>'Cuadro 3'!D28</f>
        <v>118.81</v>
      </c>
      <c r="E28" s="68">
        <v>123.99</v>
      </c>
      <c r="F28" s="68">
        <v>105.56</v>
      </c>
      <c r="G28" s="68">
        <v>129.72</v>
      </c>
      <c r="H28" s="68">
        <v>132.65</v>
      </c>
      <c r="I28" s="68">
        <v>122.55</v>
      </c>
      <c r="J28" s="68">
        <v>89.97</v>
      </c>
      <c r="K28" s="68">
        <v>110.86</v>
      </c>
      <c r="L28" s="68">
        <v>129.46</v>
      </c>
      <c r="M28" s="68">
        <v>120.62</v>
      </c>
      <c r="N28" s="68">
        <v>118.03</v>
      </c>
      <c r="O28" s="68">
        <v>117.95</v>
      </c>
      <c r="P28" s="68">
        <v>123.39</v>
      </c>
      <c r="Q28" s="68">
        <v>118.96</v>
      </c>
      <c r="R28" s="68">
        <v>124.01</v>
      </c>
      <c r="S28" s="104">
        <f>'Cuadro 3'!G28</f>
        <v>8.8800000000000008</v>
      </c>
      <c r="T28" s="68">
        <v>16.93</v>
      </c>
      <c r="U28" s="68">
        <v>0.03</v>
      </c>
      <c r="V28" s="68">
        <v>15.23</v>
      </c>
      <c r="W28" s="68">
        <v>10.88</v>
      </c>
      <c r="X28" s="68">
        <v>7.03</v>
      </c>
      <c r="Y28" s="68">
        <v>-3.34</v>
      </c>
      <c r="Z28" s="68">
        <v>1.25</v>
      </c>
      <c r="AA28" s="68">
        <v>17.21</v>
      </c>
      <c r="AB28" s="68">
        <v>4.9000000000000004</v>
      </c>
      <c r="AC28" s="68">
        <v>6.09</v>
      </c>
      <c r="AD28" s="68">
        <v>6.04</v>
      </c>
      <c r="AE28" s="68">
        <v>17.38</v>
      </c>
      <c r="AF28" s="68">
        <v>6.46</v>
      </c>
      <c r="AG28" s="68">
        <v>6.64</v>
      </c>
      <c r="AH28" s="104">
        <f>'Cuadro 3'!M28</f>
        <v>0.63</v>
      </c>
      <c r="AI28" s="68">
        <v>0.51</v>
      </c>
      <c r="AJ28" s="68">
        <v>0.04</v>
      </c>
      <c r="AK28" s="68">
        <v>0.38</v>
      </c>
      <c r="AL28" s="68">
        <v>4.7300000000000004</v>
      </c>
      <c r="AM28" s="68">
        <v>0.53</v>
      </c>
      <c r="AN28" s="68">
        <v>-2.0499999999999998</v>
      </c>
      <c r="AO28" s="68">
        <v>0.03</v>
      </c>
      <c r="AP28" s="68">
        <v>1.1100000000000001</v>
      </c>
      <c r="AQ28" s="68">
        <v>1.19</v>
      </c>
      <c r="AR28" s="68">
        <v>0.16</v>
      </c>
      <c r="AS28" s="68">
        <v>1.18</v>
      </c>
      <c r="AT28" s="68">
        <v>-1.78</v>
      </c>
      <c r="AU28" s="68">
        <v>-0.82</v>
      </c>
      <c r="AV28" s="117">
        <v>0.34</v>
      </c>
      <c r="AW28" s="126">
        <f>'Cuadro 3'!J28</f>
        <v>11.43</v>
      </c>
      <c r="AX28" s="126">
        <v>22.9</v>
      </c>
      <c r="AY28" s="126">
        <v>-8.25</v>
      </c>
      <c r="AZ28" s="126">
        <v>17.82</v>
      </c>
      <c r="BA28" s="126">
        <v>19.440000000000001</v>
      </c>
      <c r="BB28" s="126">
        <v>13.85</v>
      </c>
      <c r="BC28" s="126">
        <v>-11.15</v>
      </c>
      <c r="BD28" s="126">
        <v>7.13</v>
      </c>
      <c r="BE28" s="126">
        <v>22.47</v>
      </c>
      <c r="BF28" s="126">
        <v>16.36</v>
      </c>
      <c r="BG28" s="126">
        <v>13.63</v>
      </c>
      <c r="BH28" s="126">
        <v>11.7</v>
      </c>
      <c r="BI28" s="126">
        <v>20.97</v>
      </c>
      <c r="BJ28" s="126">
        <v>14.9</v>
      </c>
      <c r="BK28" s="126">
        <v>12.39</v>
      </c>
    </row>
    <row r="30" spans="2:63">
      <c r="B30" s="81" t="s">
        <v>155</v>
      </c>
    </row>
    <row r="31" spans="2:63">
      <c r="B31" s="169" t="s">
        <v>163</v>
      </c>
      <c r="C31" s="169"/>
      <c r="D31" s="169"/>
      <c r="E31" s="169"/>
      <c r="F31" s="169"/>
      <c r="G31" s="169"/>
      <c r="H31" s="169"/>
      <c r="I31" s="169"/>
      <c r="J31" s="169"/>
      <c r="K31" s="169"/>
    </row>
    <row r="32" spans="2:63">
      <c r="B32" s="169"/>
      <c r="C32" s="169"/>
      <c r="D32" s="169"/>
      <c r="E32" s="169"/>
      <c r="F32" s="169"/>
      <c r="G32" s="169"/>
      <c r="H32" s="169"/>
      <c r="I32" s="169"/>
      <c r="J32" s="169"/>
      <c r="K32" s="169"/>
    </row>
    <row r="33" spans="2:11">
      <c r="B33" s="169"/>
      <c r="C33" s="169"/>
      <c r="D33" s="169"/>
      <c r="E33" s="169"/>
      <c r="F33" s="169"/>
      <c r="G33" s="169"/>
      <c r="H33" s="169"/>
      <c r="I33" s="169"/>
      <c r="J33" s="169"/>
      <c r="K33" s="169"/>
    </row>
    <row r="34" spans="2:11">
      <c r="B34" s="169"/>
      <c r="C34" s="169"/>
      <c r="D34" s="169"/>
      <c r="E34" s="169"/>
      <c r="F34" s="169"/>
      <c r="G34" s="169"/>
      <c r="H34" s="169"/>
      <c r="I34" s="169"/>
      <c r="J34" s="169"/>
      <c r="K34" s="169"/>
    </row>
    <row r="35" spans="2:11">
      <c r="B35" s="169"/>
      <c r="C35" s="169"/>
      <c r="D35" s="169"/>
      <c r="E35" s="169"/>
      <c r="F35" s="169"/>
      <c r="G35" s="169"/>
      <c r="H35" s="169"/>
      <c r="I35" s="169"/>
      <c r="J35" s="169"/>
      <c r="K35" s="169"/>
    </row>
    <row r="36" spans="2:11">
      <c r="B36" s="105" t="s">
        <v>190</v>
      </c>
      <c r="C36" s="105"/>
      <c r="D36" s="105"/>
      <c r="E36" s="105"/>
      <c r="F36" s="105"/>
      <c r="G36" s="105"/>
      <c r="H36" s="105"/>
      <c r="I36" s="105"/>
      <c r="J36" s="105"/>
      <c r="K36" s="105"/>
    </row>
    <row r="37" spans="2:11">
      <c r="B37" s="105"/>
      <c r="C37" s="105"/>
      <c r="D37" s="105"/>
      <c r="E37" s="105"/>
      <c r="F37" s="105"/>
      <c r="G37" s="105"/>
      <c r="H37" s="105"/>
      <c r="I37" s="105"/>
      <c r="J37" s="105"/>
      <c r="K37" s="105"/>
    </row>
  </sheetData>
  <mergeCells count="14">
    <mergeCell ref="B2:AV2"/>
    <mergeCell ref="B3:AV3"/>
    <mergeCell ref="B4:AV4"/>
    <mergeCell ref="B5:AV5"/>
    <mergeCell ref="B7:AV7"/>
    <mergeCell ref="AW11:BK11"/>
    <mergeCell ref="B31:K35"/>
    <mergeCell ref="B8:AV8"/>
    <mergeCell ref="B9:AV9"/>
    <mergeCell ref="D11:R11"/>
    <mergeCell ref="S11:AG11"/>
    <mergeCell ref="AH11:AV11"/>
    <mergeCell ref="B13:B24"/>
    <mergeCell ref="B25:B28"/>
  </mergeCells>
  <phoneticPr fontId="48"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M37"/>
  <sheetViews>
    <sheetView showGridLines="0" zoomScaleNormal="100" zoomScalePageLayoutView="91" workbookViewId="0">
      <pane xSplit="3" ySplit="12" topLeftCell="G13" activePane="bottomRight" state="frozen"/>
      <selection sqref="A1:XFD1048576"/>
      <selection pane="topRight" sqref="A1:XFD1048576"/>
      <selection pane="bottomLeft" sqref="A1:XFD1048576"/>
      <selection pane="bottomRight" activeCell="K22" sqref="K22"/>
    </sheetView>
  </sheetViews>
  <sheetFormatPr baseColWidth="10" defaultColWidth="10.85546875" defaultRowHeight="12.75"/>
  <cols>
    <col min="1" max="1" width="2" style="81" customWidth="1"/>
    <col min="2" max="3" width="14.42578125" style="81" customWidth="1"/>
    <col min="4" max="4" width="11" style="81" customWidth="1"/>
    <col min="5" max="5" width="12.28515625" style="81" customWidth="1"/>
    <col min="6" max="6" width="15.42578125" style="81" customWidth="1"/>
    <col min="7" max="7" width="14.42578125" style="81" bestFit="1" customWidth="1"/>
    <col min="8" max="8" width="14.42578125" style="81" customWidth="1"/>
    <col min="9" max="9" width="13.140625" style="81" customWidth="1"/>
    <col min="10" max="10" width="19.85546875" style="81" bestFit="1" customWidth="1"/>
    <col min="11" max="11" width="11.85546875" style="81" bestFit="1" customWidth="1"/>
    <col min="12" max="12" width="14.42578125" style="81" bestFit="1" customWidth="1"/>
    <col min="13" max="13" width="14.42578125" style="81" customWidth="1"/>
    <col min="14" max="17" width="10.85546875" style="81" customWidth="1"/>
    <col min="18" max="18" width="12.28515625" style="81" customWidth="1"/>
    <col min="19" max="22" width="10.85546875" style="81" customWidth="1"/>
    <col min="23" max="23" width="12.7109375" style="81" customWidth="1"/>
    <col min="24" max="42" width="10.85546875" style="81" customWidth="1"/>
    <col min="43" max="16384" width="10.85546875" style="81"/>
  </cols>
  <sheetData>
    <row r="1" spans="2:39" ht="18" customHeight="1"/>
    <row r="2" spans="2:39" s="46" customFormat="1" ht="15.75" customHeight="1">
      <c r="B2" s="145" t="s">
        <v>58</v>
      </c>
      <c r="C2" s="145"/>
      <c r="D2" s="145"/>
      <c r="E2" s="145"/>
      <c r="F2" s="145"/>
      <c r="G2" s="145"/>
      <c r="H2" s="145"/>
      <c r="I2" s="145"/>
      <c r="J2" s="145"/>
      <c r="K2" s="145"/>
      <c r="L2" s="145"/>
      <c r="M2" s="145"/>
      <c r="N2" s="145"/>
      <c r="O2" s="145"/>
      <c r="P2" s="145"/>
      <c r="Q2" s="145"/>
      <c r="R2" s="145"/>
      <c r="S2" s="73"/>
      <c r="T2" s="73"/>
      <c r="U2" s="73"/>
      <c r="V2" s="73"/>
      <c r="W2" s="73"/>
      <c r="X2" s="73"/>
      <c r="Y2" s="73"/>
      <c r="Z2" s="73"/>
      <c r="AA2" s="73"/>
      <c r="AB2" s="73"/>
      <c r="AC2" s="73"/>
      <c r="AD2" s="73"/>
      <c r="AE2" s="73"/>
      <c r="AF2" s="73"/>
      <c r="AG2" s="73"/>
      <c r="AH2" s="73"/>
      <c r="AI2" s="73"/>
      <c r="AJ2" s="73"/>
      <c r="AK2" s="73"/>
      <c r="AL2" s="73"/>
      <c r="AM2" s="73"/>
    </row>
    <row r="3" spans="2:39" s="46" customFormat="1" ht="15">
      <c r="B3" s="145" t="s">
        <v>59</v>
      </c>
      <c r="C3" s="145"/>
      <c r="D3" s="145"/>
      <c r="E3" s="145"/>
      <c r="F3" s="145"/>
      <c r="G3" s="145"/>
      <c r="H3" s="145"/>
      <c r="I3" s="145"/>
      <c r="J3" s="145"/>
      <c r="K3" s="145"/>
      <c r="L3" s="145"/>
      <c r="M3" s="145"/>
      <c r="N3" s="145"/>
      <c r="O3" s="145"/>
      <c r="P3" s="145"/>
      <c r="Q3" s="145"/>
      <c r="R3" s="145"/>
      <c r="S3" s="73"/>
      <c r="T3" s="73"/>
      <c r="U3" s="73"/>
      <c r="V3" s="73"/>
      <c r="W3" s="73"/>
      <c r="X3" s="73"/>
      <c r="Y3" s="73"/>
      <c r="Z3" s="73"/>
      <c r="AA3" s="73"/>
      <c r="AB3" s="73"/>
      <c r="AC3" s="73"/>
      <c r="AD3" s="73"/>
      <c r="AE3" s="73"/>
      <c r="AF3" s="73"/>
      <c r="AG3" s="73"/>
      <c r="AH3" s="73"/>
      <c r="AI3" s="73"/>
      <c r="AJ3" s="73"/>
      <c r="AK3" s="73"/>
      <c r="AL3" s="73"/>
      <c r="AM3" s="73"/>
    </row>
    <row r="4" spans="2:39" s="46" customFormat="1" ht="15">
      <c r="B4" s="145" t="s">
        <v>57</v>
      </c>
      <c r="C4" s="145"/>
      <c r="D4" s="145"/>
      <c r="E4" s="145"/>
      <c r="F4" s="145"/>
      <c r="G4" s="145"/>
      <c r="H4" s="145"/>
      <c r="I4" s="145"/>
      <c r="J4" s="145"/>
      <c r="K4" s="145"/>
      <c r="L4" s="145"/>
      <c r="M4" s="145"/>
      <c r="N4" s="145"/>
      <c r="O4" s="145"/>
      <c r="P4" s="145"/>
      <c r="Q4" s="145"/>
      <c r="R4" s="145"/>
      <c r="S4" s="73"/>
      <c r="T4" s="73"/>
      <c r="U4" s="73"/>
      <c r="V4" s="73"/>
      <c r="W4" s="73"/>
      <c r="X4" s="73"/>
      <c r="Y4" s="73"/>
      <c r="Z4" s="73"/>
      <c r="AA4" s="73"/>
      <c r="AB4" s="73"/>
      <c r="AC4" s="73"/>
      <c r="AD4" s="73"/>
      <c r="AE4" s="73"/>
      <c r="AF4" s="73"/>
      <c r="AG4" s="73"/>
      <c r="AH4" s="73"/>
      <c r="AI4" s="73"/>
      <c r="AJ4" s="73"/>
      <c r="AK4" s="73"/>
      <c r="AL4" s="73"/>
      <c r="AM4" s="73"/>
    </row>
    <row r="5" spans="2:39" s="46" customFormat="1" ht="15">
      <c r="B5" s="145" t="s">
        <v>60</v>
      </c>
      <c r="C5" s="145"/>
      <c r="D5" s="145"/>
      <c r="E5" s="145"/>
      <c r="F5" s="145"/>
      <c r="G5" s="145"/>
      <c r="H5" s="145"/>
      <c r="I5" s="145"/>
      <c r="J5" s="145"/>
      <c r="K5" s="145"/>
      <c r="L5" s="145"/>
      <c r="M5" s="145"/>
      <c r="N5" s="145"/>
      <c r="O5" s="145"/>
      <c r="P5" s="145"/>
      <c r="Q5" s="145"/>
      <c r="R5" s="145"/>
      <c r="S5" s="73"/>
      <c r="T5" s="73"/>
      <c r="U5" s="73"/>
      <c r="V5" s="73"/>
      <c r="W5" s="73"/>
      <c r="X5" s="73"/>
      <c r="Y5" s="73"/>
      <c r="Z5" s="73"/>
      <c r="AA5" s="73"/>
      <c r="AB5" s="73"/>
      <c r="AC5" s="73"/>
      <c r="AD5" s="73"/>
      <c r="AE5" s="73"/>
      <c r="AF5" s="73"/>
      <c r="AG5" s="73"/>
      <c r="AH5" s="73"/>
      <c r="AI5" s="73"/>
      <c r="AJ5" s="73"/>
      <c r="AK5" s="73"/>
      <c r="AL5" s="73"/>
      <c r="AM5" s="73"/>
    </row>
    <row r="6" spans="2:39" s="46" customFormat="1" ht="11.25" customHeight="1">
      <c r="B6" s="74"/>
      <c r="C6" s="74"/>
      <c r="D6" s="74"/>
      <c r="E6" s="74"/>
      <c r="F6" s="74"/>
      <c r="G6" s="74"/>
      <c r="H6" s="74"/>
      <c r="I6" s="74"/>
      <c r="J6" s="74"/>
      <c r="K6" s="74"/>
      <c r="L6" s="74"/>
      <c r="M6" s="74"/>
      <c r="N6" s="74"/>
      <c r="O6" s="74"/>
      <c r="P6" s="74"/>
      <c r="Q6" s="74"/>
      <c r="R6" s="74"/>
      <c r="S6" s="73"/>
      <c r="T6" s="73"/>
      <c r="U6" s="73"/>
      <c r="V6" s="73"/>
      <c r="W6" s="73"/>
      <c r="X6" s="73"/>
      <c r="Y6" s="73"/>
      <c r="Z6" s="73"/>
      <c r="AA6" s="73"/>
      <c r="AB6" s="73"/>
      <c r="AC6" s="73"/>
      <c r="AD6" s="73"/>
      <c r="AE6" s="73"/>
      <c r="AF6" s="73"/>
      <c r="AG6" s="73"/>
      <c r="AH6" s="73"/>
      <c r="AI6" s="73"/>
      <c r="AJ6" s="73"/>
      <c r="AK6" s="73"/>
      <c r="AL6" s="73"/>
      <c r="AM6" s="73"/>
    </row>
    <row r="7" spans="2:39" s="46" customFormat="1" ht="18.75" customHeight="1">
      <c r="B7" s="144" t="s">
        <v>164</v>
      </c>
      <c r="C7" s="144"/>
      <c r="D7" s="144"/>
      <c r="E7" s="144"/>
      <c r="F7" s="144"/>
      <c r="G7" s="144"/>
      <c r="H7" s="144"/>
      <c r="I7" s="144"/>
      <c r="J7" s="144"/>
      <c r="K7" s="144"/>
      <c r="L7" s="144"/>
      <c r="M7" s="144"/>
      <c r="N7" s="144"/>
      <c r="O7" s="144"/>
      <c r="P7" s="144"/>
      <c r="Q7" s="144"/>
      <c r="R7" s="144"/>
    </row>
    <row r="8" spans="2:39" s="46" customFormat="1" ht="18" customHeight="1">
      <c r="B8" s="144" t="s">
        <v>180</v>
      </c>
      <c r="C8" s="144"/>
      <c r="D8" s="144"/>
      <c r="E8" s="144"/>
      <c r="F8" s="144"/>
      <c r="G8" s="144"/>
      <c r="H8" s="144"/>
      <c r="I8" s="144"/>
      <c r="J8" s="144"/>
      <c r="K8" s="144"/>
      <c r="L8" s="144"/>
      <c r="M8" s="144"/>
      <c r="N8" s="144"/>
      <c r="O8" s="144"/>
      <c r="P8" s="144"/>
      <c r="Q8" s="144"/>
      <c r="R8" s="144"/>
    </row>
    <row r="9" spans="2:39" s="61" customFormat="1" ht="16.5" customHeight="1">
      <c r="B9" s="144" t="s">
        <v>194</v>
      </c>
      <c r="C9" s="144"/>
      <c r="D9" s="144"/>
      <c r="E9" s="144"/>
      <c r="F9" s="144"/>
      <c r="G9" s="144"/>
      <c r="H9" s="144"/>
      <c r="I9" s="144"/>
      <c r="J9" s="144"/>
      <c r="K9" s="144"/>
      <c r="L9" s="144"/>
      <c r="M9" s="144"/>
      <c r="N9" s="144"/>
      <c r="O9" s="144"/>
      <c r="P9" s="144"/>
      <c r="Q9" s="144"/>
      <c r="R9" s="144"/>
    </row>
    <row r="10" spans="2:39" s="46" customFormat="1" ht="15" customHeight="1">
      <c r="B10" s="78"/>
      <c r="C10" s="78"/>
      <c r="D10" s="78"/>
      <c r="E10" s="78"/>
      <c r="F10" s="78"/>
      <c r="G10" s="78"/>
      <c r="H10" s="78"/>
      <c r="I10" s="78"/>
      <c r="J10" s="91"/>
      <c r="K10" s="91"/>
      <c r="L10" s="91"/>
      <c r="M10" s="91"/>
      <c r="N10" s="91"/>
      <c r="O10" s="91"/>
      <c r="P10" s="91"/>
      <c r="Q10" s="91"/>
      <c r="R10" s="91"/>
    </row>
    <row r="11" spans="2:39" s="46" customFormat="1" ht="17.25" customHeight="1">
      <c r="B11" s="148" t="s">
        <v>2</v>
      </c>
      <c r="C11" s="148" t="s">
        <v>72</v>
      </c>
      <c r="D11" s="170" t="s">
        <v>47</v>
      </c>
      <c r="E11" s="171"/>
      <c r="F11" s="171"/>
      <c r="G11" s="171"/>
      <c r="H11" s="172"/>
      <c r="I11" s="173" t="s">
        <v>44</v>
      </c>
      <c r="J11" s="174"/>
      <c r="K11" s="174"/>
      <c r="L11" s="174"/>
      <c r="M11" s="175"/>
      <c r="N11" s="171" t="s">
        <v>99</v>
      </c>
      <c r="O11" s="171"/>
      <c r="P11" s="171"/>
      <c r="Q11" s="171"/>
      <c r="R11" s="172"/>
      <c r="S11" s="171" t="s">
        <v>195</v>
      </c>
      <c r="T11" s="171"/>
      <c r="U11" s="171"/>
      <c r="V11" s="171"/>
      <c r="W11" s="172"/>
    </row>
    <row r="12" spans="2:39" s="100" customFormat="1" ht="28.5">
      <c r="B12" s="149"/>
      <c r="C12" s="149"/>
      <c r="D12" s="98" t="s">
        <v>33</v>
      </c>
      <c r="E12" s="87" t="s">
        <v>182</v>
      </c>
      <c r="F12" s="87" t="s">
        <v>39</v>
      </c>
      <c r="G12" s="87" t="s">
        <v>40</v>
      </c>
      <c r="H12" s="87" t="s">
        <v>179</v>
      </c>
      <c r="I12" s="86" t="s">
        <v>33</v>
      </c>
      <c r="J12" s="86" t="s">
        <v>182</v>
      </c>
      <c r="K12" s="86" t="s">
        <v>39</v>
      </c>
      <c r="L12" s="86" t="s">
        <v>40</v>
      </c>
      <c r="M12" s="86" t="s">
        <v>179</v>
      </c>
      <c r="N12" s="98" t="s">
        <v>33</v>
      </c>
      <c r="O12" s="87" t="s">
        <v>182</v>
      </c>
      <c r="P12" s="87" t="s">
        <v>39</v>
      </c>
      <c r="Q12" s="87" t="s">
        <v>40</v>
      </c>
      <c r="R12" s="87" t="s">
        <v>179</v>
      </c>
      <c r="S12" s="98" t="s">
        <v>33</v>
      </c>
      <c r="T12" s="87" t="s">
        <v>182</v>
      </c>
      <c r="U12" s="87" t="s">
        <v>39</v>
      </c>
      <c r="V12" s="87" t="s">
        <v>40</v>
      </c>
      <c r="W12" s="87" t="s">
        <v>179</v>
      </c>
    </row>
    <row r="13" spans="2:39" ht="15" customHeight="1">
      <c r="B13" s="153">
        <v>2022</v>
      </c>
      <c r="C13" s="96" t="s">
        <v>20</v>
      </c>
      <c r="D13" s="103"/>
      <c r="E13" s="99"/>
      <c r="F13" s="99"/>
      <c r="G13" s="99"/>
      <c r="H13" s="99"/>
      <c r="I13" s="103"/>
      <c r="J13" s="99"/>
      <c r="K13" s="99"/>
      <c r="L13" s="99"/>
      <c r="M13" s="99"/>
      <c r="N13" s="103"/>
      <c r="O13" s="99"/>
      <c r="P13" s="99"/>
      <c r="Q13" s="99"/>
      <c r="R13" s="123"/>
      <c r="S13" s="115"/>
      <c r="T13" s="115"/>
      <c r="U13" s="115"/>
      <c r="V13" s="115"/>
      <c r="W13" s="115"/>
    </row>
    <row r="14" spans="2:39">
      <c r="B14" s="153"/>
      <c r="C14" s="96" t="s">
        <v>21</v>
      </c>
      <c r="D14" s="103">
        <f>'Cuadro 3'!E14</f>
        <v>106.39700000000001</v>
      </c>
      <c r="E14" s="99"/>
      <c r="F14" s="99"/>
      <c r="G14" s="99"/>
      <c r="H14" s="99"/>
      <c r="I14" s="103">
        <f>'Cuadro 3'!H14</f>
        <v>6.3970000000000002</v>
      </c>
      <c r="J14" s="99"/>
      <c r="K14" s="99"/>
      <c r="L14" s="99"/>
      <c r="M14" s="99"/>
      <c r="N14" s="103">
        <f>'Cuadro 3'!N14</f>
        <v>5.2089999999999996</v>
      </c>
      <c r="O14" s="99"/>
      <c r="P14" s="99"/>
      <c r="Q14" s="99"/>
      <c r="R14" s="123"/>
      <c r="S14" s="115"/>
      <c r="T14" s="115"/>
      <c r="U14" s="115"/>
      <c r="V14" s="115"/>
      <c r="W14" s="115"/>
    </row>
    <row r="15" spans="2:39">
      <c r="B15" s="153"/>
      <c r="C15" s="96" t="s">
        <v>22</v>
      </c>
      <c r="D15" s="103">
        <f>'Cuadro 3'!E15</f>
        <v>106.649</v>
      </c>
      <c r="E15" s="99"/>
      <c r="F15" s="99"/>
      <c r="G15" s="99"/>
      <c r="H15" s="99"/>
      <c r="I15" s="103">
        <f>'Cuadro 3'!H15</f>
        <v>6.649</v>
      </c>
      <c r="J15" s="99"/>
      <c r="K15" s="99"/>
      <c r="L15" s="99"/>
      <c r="M15" s="99"/>
      <c r="N15" s="103">
        <f>'Cuadro 3'!N15</f>
        <v>0.23699999999999999</v>
      </c>
      <c r="O15" s="99"/>
      <c r="P15" s="99"/>
      <c r="Q15" s="99"/>
      <c r="R15" s="123"/>
      <c r="S15" s="115"/>
      <c r="T15" s="115"/>
      <c r="U15" s="115"/>
      <c r="V15" s="115"/>
      <c r="W15" s="115"/>
    </row>
    <row r="16" spans="2:39">
      <c r="B16" s="153"/>
      <c r="C16" s="96" t="s">
        <v>23</v>
      </c>
      <c r="D16" s="103">
        <f>'Cuadro 3'!E16</f>
        <v>106.846</v>
      </c>
      <c r="E16" s="99">
        <v>107.88200000000001</v>
      </c>
      <c r="F16" s="99">
        <v>103.69799999999999</v>
      </c>
      <c r="G16" s="99">
        <v>108.203</v>
      </c>
      <c r="H16" s="99">
        <v>102.93899999999999</v>
      </c>
      <c r="I16" s="103">
        <f>'Cuadro 3'!H16</f>
        <v>6.8460000000000001</v>
      </c>
      <c r="J16" s="99">
        <v>7.8819999999999997</v>
      </c>
      <c r="K16" s="99">
        <v>3.698</v>
      </c>
      <c r="L16" s="99">
        <v>8.2029999999999994</v>
      </c>
      <c r="M16" s="99">
        <v>2.9390000000000001</v>
      </c>
      <c r="N16" s="103">
        <f>'Cuadro 3'!N16</f>
        <v>0.184</v>
      </c>
      <c r="O16" s="99">
        <v>0</v>
      </c>
      <c r="P16" s="99">
        <v>0.77600000000000002</v>
      </c>
      <c r="Q16" s="99">
        <v>0.59699999999999998</v>
      </c>
      <c r="R16" s="123">
        <v>0.17100000000000001</v>
      </c>
      <c r="S16" s="115"/>
      <c r="T16" s="115"/>
      <c r="U16" s="115"/>
      <c r="V16" s="115"/>
      <c r="W16" s="115"/>
    </row>
    <row r="17" spans="2:23">
      <c r="B17" s="153"/>
      <c r="C17" s="96" t="s">
        <v>24</v>
      </c>
      <c r="D17" s="103">
        <f>'Cuadro 3'!E17</f>
        <v>106.92</v>
      </c>
      <c r="E17" s="99"/>
      <c r="F17" s="99"/>
      <c r="G17" s="99"/>
      <c r="H17" s="99"/>
      <c r="I17" s="103">
        <f>'Cuadro 3'!H17</f>
        <v>6.92</v>
      </c>
      <c r="J17" s="99"/>
      <c r="K17" s="99"/>
      <c r="L17" s="99"/>
      <c r="M17" s="99"/>
      <c r="N17" s="103">
        <f>'Cuadro 3'!N17</f>
        <v>0</v>
      </c>
      <c r="O17" s="99"/>
      <c r="P17" s="99"/>
      <c r="Q17" s="99"/>
      <c r="R17" s="123"/>
      <c r="S17" s="115"/>
      <c r="T17" s="115"/>
      <c r="U17" s="115"/>
      <c r="V17" s="115"/>
      <c r="W17" s="115"/>
    </row>
    <row r="18" spans="2:23">
      <c r="B18" s="153"/>
      <c r="C18" s="96" t="s">
        <v>25</v>
      </c>
      <c r="D18" s="103">
        <f>'Cuadro 3'!E18</f>
        <v>107.83</v>
      </c>
      <c r="E18" s="99">
        <v>108.97</v>
      </c>
      <c r="F18" s="99">
        <v>104.5</v>
      </c>
      <c r="G18" s="99">
        <v>108.96</v>
      </c>
      <c r="H18" s="99">
        <v>103.99</v>
      </c>
      <c r="I18" s="103">
        <f>'Cuadro 3'!H18</f>
        <v>7.83</v>
      </c>
      <c r="J18" s="99">
        <v>8.9700000000000006</v>
      </c>
      <c r="K18" s="99">
        <v>4.5</v>
      </c>
      <c r="L18" s="99">
        <v>8.9600000000000009</v>
      </c>
      <c r="M18" s="99">
        <v>3.99</v>
      </c>
      <c r="N18" s="103">
        <f>'Cuadro 3'!N18</f>
        <v>0.85</v>
      </c>
      <c r="O18" s="99">
        <v>1.01</v>
      </c>
      <c r="P18" s="99">
        <v>0.57999999999999996</v>
      </c>
      <c r="Q18" s="99">
        <v>0.65</v>
      </c>
      <c r="R18" s="123">
        <v>0.55000000000000004</v>
      </c>
      <c r="S18" s="115"/>
      <c r="T18" s="115"/>
      <c r="U18" s="115"/>
      <c r="V18" s="115"/>
      <c r="W18" s="115"/>
    </row>
    <row r="19" spans="2:23">
      <c r="B19" s="153"/>
      <c r="C19" s="96" t="s">
        <v>26</v>
      </c>
      <c r="D19" s="103">
        <f>'Cuadro 3'!E19</f>
        <v>107.92700000000001</v>
      </c>
      <c r="E19" s="99">
        <v>109.002</v>
      </c>
      <c r="F19" s="99">
        <v>104.845</v>
      </c>
      <c r="G19" s="99">
        <v>108.95699999999999</v>
      </c>
      <c r="H19" s="99">
        <v>104.104</v>
      </c>
      <c r="I19" s="103">
        <f>'Cuadro 3'!H19</f>
        <v>7.9269999999999996</v>
      </c>
      <c r="J19" s="99">
        <v>9.0020000000000007</v>
      </c>
      <c r="K19" s="99">
        <v>4.8449999999999998</v>
      </c>
      <c r="L19" s="99">
        <v>8.9570000000000007</v>
      </c>
      <c r="M19" s="99">
        <v>4.1040000000000001</v>
      </c>
      <c r="N19" s="103">
        <f>'Cuadro 3'!N19</f>
        <v>0.09</v>
      </c>
      <c r="O19" s="99">
        <v>2.8000000000000001E-2</v>
      </c>
      <c r="P19" s="99">
        <v>0.32700000000000001</v>
      </c>
      <c r="Q19" s="99">
        <v>0</v>
      </c>
      <c r="R19" s="123">
        <v>0.109</v>
      </c>
      <c r="S19" s="115"/>
      <c r="T19" s="115"/>
      <c r="U19" s="115"/>
      <c r="V19" s="115"/>
      <c r="W19" s="115"/>
    </row>
    <row r="20" spans="2:23">
      <c r="B20" s="153"/>
      <c r="C20" s="96" t="s">
        <v>34</v>
      </c>
      <c r="D20" s="103">
        <f>'Cuadro 3'!E20</f>
        <v>107.96899999999999</v>
      </c>
      <c r="E20" s="99">
        <v>109.002</v>
      </c>
      <c r="F20" s="99">
        <v>104.845</v>
      </c>
      <c r="G20" s="99">
        <v>108.95699999999999</v>
      </c>
      <c r="H20" s="99">
        <v>104.104</v>
      </c>
      <c r="I20" s="103">
        <f>'Cuadro 3'!H20</f>
        <v>7.9690000000000003</v>
      </c>
      <c r="J20" s="99">
        <v>9.0020000000000007</v>
      </c>
      <c r="K20" s="99">
        <v>4.8449999999999998</v>
      </c>
      <c r="L20" s="99">
        <v>8.9570000000000007</v>
      </c>
      <c r="M20" s="99">
        <v>4.1040000000000001</v>
      </c>
      <c r="N20" s="103">
        <f>'Cuadro 3'!N20</f>
        <v>3.9E-2</v>
      </c>
      <c r="O20" s="99">
        <v>0</v>
      </c>
      <c r="P20" s="99">
        <v>0</v>
      </c>
      <c r="Q20" s="99">
        <v>0</v>
      </c>
      <c r="R20" s="123">
        <v>0</v>
      </c>
      <c r="S20" s="115"/>
      <c r="T20" s="115"/>
      <c r="U20" s="115"/>
      <c r="V20" s="115"/>
      <c r="W20" s="115"/>
    </row>
    <row r="21" spans="2:23">
      <c r="B21" s="153"/>
      <c r="C21" s="96" t="s">
        <v>27</v>
      </c>
      <c r="D21" s="103">
        <f>'Cuadro 3'!E21</f>
        <v>107.96899999999999</v>
      </c>
      <c r="E21" s="99">
        <v>105.52</v>
      </c>
      <c r="F21" s="99">
        <v>104.47799999999999</v>
      </c>
      <c r="G21" s="99">
        <v>107.033</v>
      </c>
      <c r="H21" s="99">
        <v>104.889</v>
      </c>
      <c r="I21" s="103">
        <f>'Cuadro 3'!H21</f>
        <v>7.9690000000000003</v>
      </c>
      <c r="J21" s="99">
        <v>5.52</v>
      </c>
      <c r="K21" s="99">
        <v>4.4779999999999998</v>
      </c>
      <c r="L21" s="99">
        <v>7.0330000000000004</v>
      </c>
      <c r="M21" s="99">
        <v>4.8890000000000002</v>
      </c>
      <c r="N21" s="103">
        <f>'Cuadro 3'!N21</f>
        <v>0</v>
      </c>
      <c r="O21" s="99">
        <v>0</v>
      </c>
      <c r="P21" s="99">
        <v>8.0000000000000002E-3</v>
      </c>
      <c r="Q21" s="99">
        <v>2.7E-2</v>
      </c>
      <c r="R21" s="123">
        <v>0</v>
      </c>
      <c r="S21" s="115"/>
      <c r="T21" s="115"/>
      <c r="U21" s="115"/>
      <c r="V21" s="115"/>
      <c r="W21" s="115"/>
    </row>
    <row r="22" spans="2:23">
      <c r="B22" s="153"/>
      <c r="C22" s="96" t="s">
        <v>28</v>
      </c>
      <c r="D22" s="103">
        <f>'Cuadro 3'!E22</f>
        <v>107.97199999999999</v>
      </c>
      <c r="E22" s="99">
        <v>109.002</v>
      </c>
      <c r="F22" s="99">
        <v>104.845</v>
      </c>
      <c r="G22" s="99">
        <v>108.95699999999999</v>
      </c>
      <c r="H22" s="99">
        <v>104.104</v>
      </c>
      <c r="I22" s="103">
        <f>'Cuadro 3'!H22</f>
        <v>7.9720000000000004</v>
      </c>
      <c r="J22" s="99">
        <v>9.0020000000000007</v>
      </c>
      <c r="K22" s="99">
        <v>4.8449999999999998</v>
      </c>
      <c r="L22" s="99">
        <v>8.9570000000000007</v>
      </c>
      <c r="M22" s="99">
        <v>4.1040000000000001</v>
      </c>
      <c r="N22" s="103">
        <f>'Cuadro 3'!N22</f>
        <v>3.0000000000000001E-3</v>
      </c>
      <c r="O22" s="99">
        <v>0</v>
      </c>
      <c r="P22" s="99">
        <v>0</v>
      </c>
      <c r="Q22" s="99">
        <v>0</v>
      </c>
      <c r="R22" s="123">
        <v>0</v>
      </c>
      <c r="S22" s="115"/>
      <c r="T22" s="115"/>
      <c r="U22" s="115"/>
      <c r="V22" s="115"/>
      <c r="W22" s="115"/>
    </row>
    <row r="23" spans="2:23">
      <c r="B23" s="153"/>
      <c r="C23" s="96" t="s">
        <v>29</v>
      </c>
      <c r="D23" s="103">
        <f>'Cuadro 3'!E23</f>
        <v>107.98399999999999</v>
      </c>
      <c r="E23" s="99">
        <v>109.002</v>
      </c>
      <c r="F23" s="99">
        <v>104.923</v>
      </c>
      <c r="G23" s="99">
        <v>108.95699999999999</v>
      </c>
      <c r="H23" s="99">
        <v>104.104</v>
      </c>
      <c r="I23" s="103">
        <f>'Cuadro 3'!H23</f>
        <v>7.984</v>
      </c>
      <c r="J23" s="99">
        <v>9.0020000000000007</v>
      </c>
      <c r="K23" s="99">
        <v>4.923</v>
      </c>
      <c r="L23" s="99">
        <v>8.9570000000000007</v>
      </c>
      <c r="M23" s="99">
        <v>4.1040000000000001</v>
      </c>
      <c r="N23" s="103">
        <f>'Cuadro 3'!N23</f>
        <v>1.0999999999999999E-2</v>
      </c>
      <c r="O23" s="99">
        <v>0</v>
      </c>
      <c r="P23" s="99">
        <v>7.4999999999999997E-2</v>
      </c>
      <c r="Q23" s="99">
        <v>0</v>
      </c>
      <c r="R23" s="123">
        <v>0</v>
      </c>
      <c r="S23" s="115"/>
      <c r="T23" s="115"/>
      <c r="U23" s="115"/>
      <c r="V23" s="115"/>
      <c r="W23" s="115"/>
    </row>
    <row r="24" spans="2:23">
      <c r="B24" s="153"/>
      <c r="C24" s="96" t="s">
        <v>30</v>
      </c>
      <c r="D24" s="103">
        <f>'Cuadro 3'!E24</f>
        <v>107.98399999999999</v>
      </c>
      <c r="E24" s="99">
        <v>109.002</v>
      </c>
      <c r="F24" s="99">
        <v>104.923</v>
      </c>
      <c r="G24" s="99">
        <v>108.95699999999999</v>
      </c>
      <c r="H24" s="99">
        <v>104.104</v>
      </c>
      <c r="I24" s="103">
        <f>'Cuadro 3'!H24</f>
        <v>7.984</v>
      </c>
      <c r="J24" s="99">
        <v>9.0020000000000007</v>
      </c>
      <c r="K24" s="99">
        <v>4.923</v>
      </c>
      <c r="L24" s="99">
        <v>8.9570000000000007</v>
      </c>
      <c r="M24" s="99">
        <v>4.1040000000000001</v>
      </c>
      <c r="N24" s="103">
        <f>'Cuadro 3'!N24</f>
        <v>0</v>
      </c>
      <c r="O24" s="99">
        <v>0</v>
      </c>
      <c r="P24" s="99">
        <v>0</v>
      </c>
      <c r="Q24" s="99">
        <v>0</v>
      </c>
      <c r="R24" s="123">
        <v>0</v>
      </c>
      <c r="S24" s="126"/>
      <c r="T24" s="126"/>
      <c r="U24" s="126"/>
      <c r="V24" s="126"/>
      <c r="W24" s="126"/>
    </row>
    <row r="25" spans="2:23">
      <c r="B25" s="153">
        <v>2023</v>
      </c>
      <c r="C25" s="96" t="s">
        <v>20</v>
      </c>
      <c r="D25" s="103">
        <f>'Cuadro 3'!E25</f>
        <v>112.64</v>
      </c>
      <c r="E25" s="99">
        <v>114.04</v>
      </c>
      <c r="F25" s="99">
        <v>107.44</v>
      </c>
      <c r="G25" s="99">
        <v>115.94</v>
      </c>
      <c r="H25" s="99">
        <v>105.6</v>
      </c>
      <c r="I25" s="103">
        <f>'Cuadro 3'!H25</f>
        <v>4.3099999999999996</v>
      </c>
      <c r="J25" s="99">
        <v>4.62</v>
      </c>
      <c r="K25" s="99">
        <v>2.4</v>
      </c>
      <c r="L25" s="99">
        <v>6.41</v>
      </c>
      <c r="M25" s="99">
        <v>1.43</v>
      </c>
      <c r="N25" s="103">
        <f>'Cuadro 3'!N25</f>
        <v>4.3099999999999996</v>
      </c>
      <c r="O25" s="99">
        <v>4.62</v>
      </c>
      <c r="P25" s="99">
        <v>2.4</v>
      </c>
      <c r="Q25" s="99">
        <v>6.41</v>
      </c>
      <c r="R25" s="123">
        <v>1.43</v>
      </c>
      <c r="S25" s="126">
        <f>'Cuadro 3'!K25</f>
        <v>11.38</v>
      </c>
      <c r="T25" s="126">
        <v>13.48</v>
      </c>
      <c r="U25" s="126">
        <v>5.88</v>
      </c>
      <c r="V25" s="126">
        <v>12.7</v>
      </c>
      <c r="W25" s="126">
        <v>4.9000000000000004</v>
      </c>
    </row>
    <row r="26" spans="2:23">
      <c r="B26" s="153"/>
      <c r="C26" s="96" t="s">
        <v>21</v>
      </c>
      <c r="D26" s="103">
        <f>'Cuadro 3'!E26</f>
        <v>115.71</v>
      </c>
      <c r="E26" s="99">
        <v>116.89</v>
      </c>
      <c r="F26" s="99">
        <v>110.1</v>
      </c>
      <c r="G26" s="99">
        <v>120.94</v>
      </c>
      <c r="H26" s="99">
        <v>108.66</v>
      </c>
      <c r="I26" s="103">
        <f>'Cuadro 3'!H26</f>
        <v>7.16</v>
      </c>
      <c r="J26" s="99">
        <v>7.24</v>
      </c>
      <c r="K26" s="99">
        <v>4.93</v>
      </c>
      <c r="L26" s="99">
        <v>10.99</v>
      </c>
      <c r="M26" s="99">
        <v>4.37</v>
      </c>
      <c r="N26" s="103">
        <f>'Cuadro 3'!N26</f>
        <v>2.73</v>
      </c>
      <c r="O26" s="99">
        <v>2.5</v>
      </c>
      <c r="P26" s="99">
        <v>2.4700000000000002</v>
      </c>
      <c r="Q26" s="99">
        <v>4.3099999999999996</v>
      </c>
      <c r="R26" s="123">
        <v>2.9</v>
      </c>
      <c r="S26" s="126">
        <f>'Cuadro 3'!K26</f>
        <v>8.76</v>
      </c>
      <c r="T26" s="126">
        <v>8.35</v>
      </c>
      <c r="U26" s="126">
        <v>7.52</v>
      </c>
      <c r="V26" s="126">
        <v>13.63</v>
      </c>
      <c r="W26" s="126">
        <v>6.25</v>
      </c>
    </row>
    <row r="27" spans="2:23">
      <c r="B27" s="153"/>
      <c r="C27" s="96" t="s">
        <v>22</v>
      </c>
      <c r="D27" s="103">
        <f>'Cuadro 3'!E27</f>
        <v>119.43</v>
      </c>
      <c r="E27" s="99">
        <v>121.47</v>
      </c>
      <c r="F27" s="99">
        <v>113.03</v>
      </c>
      <c r="G27" s="99">
        <v>123.3</v>
      </c>
      <c r="H27" s="99">
        <v>110.62</v>
      </c>
      <c r="I27" s="103">
        <f>'Cuadro 3'!N27</f>
        <v>3.21</v>
      </c>
      <c r="J27" s="99">
        <v>11.44</v>
      </c>
      <c r="K27" s="99">
        <v>7.73</v>
      </c>
      <c r="L27" s="99">
        <v>13.17</v>
      </c>
      <c r="M27" s="99">
        <v>6.26</v>
      </c>
      <c r="N27" s="103">
        <f>'Cuadro 3'!N27</f>
        <v>3.21</v>
      </c>
      <c r="O27" s="99">
        <v>3.91</v>
      </c>
      <c r="P27" s="99">
        <v>2.66</v>
      </c>
      <c r="Q27" s="99">
        <v>1.96</v>
      </c>
      <c r="R27" s="123">
        <v>1.8</v>
      </c>
      <c r="S27" s="126">
        <f>'Cuadro 3'!K27</f>
        <v>11.98</v>
      </c>
      <c r="T27" s="126">
        <v>12.59</v>
      </c>
      <c r="U27" s="126">
        <v>9.84</v>
      </c>
      <c r="V27" s="126">
        <v>14.63</v>
      </c>
      <c r="W27" s="126">
        <v>7.64</v>
      </c>
    </row>
    <row r="28" spans="2:23">
      <c r="B28" s="153"/>
      <c r="C28" s="96" t="s">
        <v>23</v>
      </c>
      <c r="D28" s="103">
        <f>'Cuadro 3'!E28</f>
        <v>119.88</v>
      </c>
      <c r="E28" s="99">
        <v>121.59</v>
      </c>
      <c r="F28" s="99">
        <v>113.37</v>
      </c>
      <c r="G28" s="99">
        <v>123.92</v>
      </c>
      <c r="H28" s="99">
        <v>112.98</v>
      </c>
      <c r="I28" s="103">
        <f>'Cuadro 3'!H28</f>
        <v>11.01</v>
      </c>
      <c r="J28" s="99">
        <v>11.55</v>
      </c>
      <c r="K28" s="99">
        <v>8.0500000000000007</v>
      </c>
      <c r="L28" s="99">
        <v>13.74</v>
      </c>
      <c r="M28" s="99">
        <v>8.5299999999999994</v>
      </c>
      <c r="N28" s="103">
        <f>'Cuadro 3'!N28</f>
        <v>0.38</v>
      </c>
      <c r="O28" s="99">
        <v>0.1</v>
      </c>
      <c r="P28" s="99">
        <v>0.3</v>
      </c>
      <c r="Q28" s="99">
        <v>0.5</v>
      </c>
      <c r="R28" s="123">
        <v>2.14</v>
      </c>
      <c r="S28" s="126">
        <f>'Cuadro 3'!K28</f>
        <v>12.2</v>
      </c>
      <c r="T28" s="126">
        <v>12.71</v>
      </c>
      <c r="U28" s="126">
        <v>9.32</v>
      </c>
      <c r="V28" s="126">
        <v>14.53</v>
      </c>
      <c r="W28" s="126">
        <v>9.75</v>
      </c>
    </row>
    <row r="30" spans="2:23">
      <c r="B30" s="81" t="s">
        <v>155</v>
      </c>
    </row>
    <row r="31" spans="2:23" ht="12.75" customHeight="1">
      <c r="B31" s="169" t="s">
        <v>163</v>
      </c>
      <c r="C31" s="169"/>
      <c r="D31" s="169"/>
      <c r="E31" s="169"/>
      <c r="F31" s="169"/>
      <c r="G31" s="169"/>
      <c r="H31" s="169"/>
      <c r="I31" s="169"/>
      <c r="J31" s="169"/>
      <c r="K31" s="169"/>
    </row>
    <row r="32" spans="2:23">
      <c r="B32" s="169"/>
      <c r="C32" s="169"/>
      <c r="D32" s="169"/>
      <c r="E32" s="169"/>
      <c r="F32" s="169"/>
      <c r="G32" s="169"/>
      <c r="H32" s="169"/>
      <c r="I32" s="169"/>
      <c r="J32" s="169"/>
      <c r="K32" s="169"/>
    </row>
    <row r="33" spans="2:11">
      <c r="B33" s="169"/>
      <c r="C33" s="169"/>
      <c r="D33" s="169"/>
      <c r="E33" s="169"/>
      <c r="F33" s="169"/>
      <c r="G33" s="169"/>
      <c r="H33" s="169"/>
      <c r="I33" s="169"/>
      <c r="J33" s="169"/>
      <c r="K33" s="169"/>
    </row>
    <row r="34" spans="2:11">
      <c r="B34" s="169"/>
      <c r="C34" s="169"/>
      <c r="D34" s="169"/>
      <c r="E34" s="169"/>
      <c r="F34" s="169"/>
      <c r="G34" s="169"/>
      <c r="H34" s="169"/>
      <c r="I34" s="169"/>
      <c r="J34" s="169"/>
      <c r="K34" s="169"/>
    </row>
    <row r="35" spans="2:11">
      <c r="B35" s="169"/>
      <c r="C35" s="169"/>
      <c r="D35" s="169"/>
      <c r="E35" s="169"/>
      <c r="F35" s="169"/>
      <c r="G35" s="169"/>
      <c r="H35" s="169"/>
      <c r="I35" s="169"/>
      <c r="J35" s="169"/>
      <c r="K35" s="169"/>
    </row>
    <row r="36" spans="2:11">
      <c r="B36" s="105" t="s">
        <v>190</v>
      </c>
      <c r="C36" s="106"/>
      <c r="D36" s="106"/>
      <c r="E36" s="106"/>
      <c r="F36" s="106"/>
      <c r="G36" s="106"/>
      <c r="H36" s="106"/>
      <c r="I36" s="106"/>
      <c r="J36" s="106"/>
      <c r="K36" s="106"/>
    </row>
    <row r="37" spans="2:11">
      <c r="B37" s="106"/>
      <c r="C37" s="106"/>
      <c r="D37" s="106"/>
      <c r="E37" s="106"/>
      <c r="F37" s="106"/>
      <c r="G37" s="106"/>
      <c r="H37" s="106"/>
      <c r="I37" s="106"/>
      <c r="J37" s="106"/>
      <c r="K37" s="106"/>
    </row>
  </sheetData>
  <mergeCells count="16">
    <mergeCell ref="S11:W11"/>
    <mergeCell ref="B25:B28"/>
    <mergeCell ref="B31:K35"/>
    <mergeCell ref="B8:R8"/>
    <mergeCell ref="B2:R2"/>
    <mergeCell ref="B3:R3"/>
    <mergeCell ref="B4:R4"/>
    <mergeCell ref="B5:R5"/>
    <mergeCell ref="B7:R7"/>
    <mergeCell ref="B9:R9"/>
    <mergeCell ref="B11:B12"/>
    <mergeCell ref="C11:C12"/>
    <mergeCell ref="N11:R11"/>
    <mergeCell ref="D11:H11"/>
    <mergeCell ref="I11:M11"/>
    <mergeCell ref="B13:B24"/>
  </mergeCells>
  <phoneticPr fontId="48"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E37"/>
  <sheetViews>
    <sheetView showGridLines="0" zoomScaleNormal="100" zoomScalePageLayoutView="82" workbookViewId="0">
      <pane xSplit="3" ySplit="12" topLeftCell="G13" activePane="bottomRight" state="frozen"/>
      <selection sqref="A1:XFD1048576"/>
      <selection pane="topRight" sqref="A1:XFD1048576"/>
      <selection pane="bottomLeft" sqref="A1:XFD1048576"/>
      <selection pane="bottomRight" activeCell="B25" sqref="B25:B28"/>
    </sheetView>
  </sheetViews>
  <sheetFormatPr baseColWidth="10" defaultColWidth="10.85546875" defaultRowHeight="12.75"/>
  <cols>
    <col min="1" max="1" width="4.7109375" style="81" customWidth="1"/>
    <col min="2" max="3" width="14.42578125" style="81" customWidth="1"/>
    <col min="4" max="8" width="13.42578125" style="80" customWidth="1"/>
    <col min="9" max="18" width="13.42578125" style="81" customWidth="1"/>
    <col min="19" max="23" width="12" style="81" customWidth="1"/>
    <col min="24" max="34" width="10.85546875" style="81" customWidth="1"/>
    <col min="35" max="16384" width="10.85546875" style="81"/>
  </cols>
  <sheetData>
    <row r="1" spans="2:31" ht="14.25" customHeight="1"/>
    <row r="2" spans="2:31" s="46" customFormat="1" ht="14.25" customHeight="1">
      <c r="B2" s="145" t="s">
        <v>58</v>
      </c>
      <c r="C2" s="145"/>
      <c r="D2" s="145"/>
      <c r="E2" s="145"/>
      <c r="F2" s="145"/>
      <c r="G2" s="145"/>
      <c r="H2" s="145"/>
      <c r="I2" s="145"/>
      <c r="J2" s="145"/>
      <c r="K2" s="145"/>
      <c r="L2" s="145"/>
      <c r="M2" s="145"/>
      <c r="N2" s="145"/>
      <c r="O2" s="145"/>
      <c r="P2" s="145"/>
      <c r="Q2" s="145"/>
      <c r="R2" s="145"/>
    </row>
    <row r="3" spans="2:31" s="46" customFormat="1" ht="14.25" customHeight="1">
      <c r="B3" s="145" t="s">
        <v>59</v>
      </c>
      <c r="C3" s="145"/>
      <c r="D3" s="145"/>
      <c r="E3" s="145"/>
      <c r="F3" s="145"/>
      <c r="G3" s="145"/>
      <c r="H3" s="145"/>
      <c r="I3" s="145"/>
      <c r="J3" s="145"/>
      <c r="K3" s="145"/>
      <c r="L3" s="145"/>
      <c r="M3" s="145"/>
      <c r="N3" s="145"/>
      <c r="O3" s="145"/>
      <c r="P3" s="145"/>
      <c r="Q3" s="145"/>
      <c r="R3" s="145"/>
    </row>
    <row r="4" spans="2:31" s="46" customFormat="1" ht="14.25" customHeight="1">
      <c r="B4" s="145" t="s">
        <v>57</v>
      </c>
      <c r="C4" s="145"/>
      <c r="D4" s="145"/>
      <c r="E4" s="145"/>
      <c r="F4" s="145"/>
      <c r="G4" s="145"/>
      <c r="H4" s="145"/>
      <c r="I4" s="145"/>
      <c r="J4" s="145"/>
      <c r="K4" s="145"/>
      <c r="L4" s="145"/>
      <c r="M4" s="145"/>
      <c r="N4" s="145"/>
      <c r="O4" s="145"/>
      <c r="P4" s="145"/>
      <c r="Q4" s="145"/>
      <c r="R4" s="145"/>
    </row>
    <row r="5" spans="2:31" s="46" customFormat="1" ht="14.25" customHeight="1">
      <c r="B5" s="145" t="s">
        <v>60</v>
      </c>
      <c r="C5" s="145"/>
      <c r="D5" s="145"/>
      <c r="E5" s="145"/>
      <c r="F5" s="145"/>
      <c r="G5" s="145"/>
      <c r="H5" s="145"/>
      <c r="I5" s="145"/>
      <c r="J5" s="145"/>
      <c r="K5" s="145"/>
      <c r="L5" s="145"/>
      <c r="M5" s="145"/>
      <c r="N5" s="145"/>
      <c r="O5" s="145"/>
      <c r="P5" s="145"/>
      <c r="Q5" s="145"/>
      <c r="R5" s="145"/>
    </row>
    <row r="6" spans="2:31" s="46" customFormat="1" ht="15">
      <c r="B6" s="145"/>
      <c r="C6" s="145"/>
      <c r="D6" s="145"/>
      <c r="E6" s="145"/>
      <c r="F6" s="145"/>
      <c r="G6" s="145"/>
      <c r="H6" s="145"/>
      <c r="I6" s="145"/>
      <c r="J6" s="145"/>
      <c r="K6" s="145"/>
      <c r="L6" s="145"/>
      <c r="M6" s="145"/>
      <c r="N6" s="145"/>
      <c r="O6" s="145"/>
      <c r="P6" s="145"/>
      <c r="Q6" s="145"/>
      <c r="R6" s="145"/>
    </row>
    <row r="7" spans="2:31" s="46" customFormat="1" ht="21.75" customHeight="1">
      <c r="B7" s="145" t="s">
        <v>164</v>
      </c>
      <c r="C7" s="145"/>
      <c r="D7" s="145"/>
      <c r="E7" s="145"/>
      <c r="F7" s="145"/>
      <c r="G7" s="145"/>
      <c r="H7" s="145"/>
      <c r="I7" s="145"/>
      <c r="J7" s="145"/>
      <c r="K7" s="145"/>
      <c r="L7" s="145"/>
      <c r="M7" s="145"/>
      <c r="N7" s="145"/>
      <c r="O7" s="145"/>
      <c r="P7" s="145"/>
      <c r="Q7" s="145"/>
      <c r="R7" s="145"/>
    </row>
    <row r="8" spans="2:31" s="46" customFormat="1" ht="21.75" customHeight="1">
      <c r="B8" s="145" t="s">
        <v>184</v>
      </c>
      <c r="C8" s="145"/>
      <c r="D8" s="145"/>
      <c r="E8" s="145"/>
      <c r="F8" s="145"/>
      <c r="G8" s="145"/>
      <c r="H8" s="145"/>
      <c r="I8" s="145"/>
      <c r="J8" s="145"/>
      <c r="K8" s="145"/>
      <c r="L8" s="145"/>
      <c r="M8" s="145"/>
      <c r="N8" s="145"/>
      <c r="O8" s="145"/>
      <c r="P8" s="145"/>
      <c r="Q8" s="145"/>
      <c r="R8" s="145"/>
    </row>
    <row r="9" spans="2:31" s="61" customFormat="1" ht="15.75" customHeight="1">
      <c r="B9" s="145" t="s">
        <v>194</v>
      </c>
      <c r="C9" s="145"/>
      <c r="D9" s="145"/>
      <c r="E9" s="145"/>
      <c r="F9" s="145"/>
      <c r="G9" s="145"/>
      <c r="H9" s="145"/>
      <c r="I9" s="145"/>
      <c r="J9" s="145"/>
      <c r="K9" s="145"/>
      <c r="L9" s="145"/>
      <c r="M9" s="145"/>
      <c r="N9" s="145"/>
      <c r="O9" s="145"/>
      <c r="P9" s="145"/>
      <c r="Q9" s="145"/>
      <c r="R9" s="145"/>
    </row>
    <row r="10" spans="2:31" s="46" customFormat="1" ht="18" customHeight="1">
      <c r="B10" s="145"/>
      <c r="C10" s="145"/>
      <c r="D10" s="145"/>
      <c r="E10" s="145"/>
      <c r="F10" s="145"/>
      <c r="G10" s="145"/>
      <c r="H10" s="145"/>
      <c r="I10" s="145"/>
      <c r="J10" s="145"/>
      <c r="K10" s="145"/>
      <c r="L10" s="145"/>
      <c r="M10" s="145"/>
      <c r="N10" s="145"/>
      <c r="O10" s="145"/>
      <c r="P10" s="145"/>
      <c r="Q10" s="145"/>
      <c r="R10" s="145"/>
    </row>
    <row r="11" spans="2:31" s="46" customFormat="1" ht="24.75" customHeight="1">
      <c r="B11" s="146" t="s">
        <v>2</v>
      </c>
      <c r="C11" s="148" t="s">
        <v>72</v>
      </c>
      <c r="D11" s="170" t="s">
        <v>183</v>
      </c>
      <c r="E11" s="171"/>
      <c r="F11" s="171"/>
      <c r="G11" s="171"/>
      <c r="H11" s="172"/>
      <c r="I11" s="173" t="s">
        <v>44</v>
      </c>
      <c r="J11" s="174"/>
      <c r="K11" s="174"/>
      <c r="L11" s="174"/>
      <c r="M11" s="175"/>
      <c r="N11" s="171" t="s">
        <v>99</v>
      </c>
      <c r="O11" s="171"/>
      <c r="P11" s="171"/>
      <c r="Q11" s="171"/>
      <c r="R11" s="172"/>
      <c r="S11" s="171" t="s">
        <v>195</v>
      </c>
      <c r="T11" s="171"/>
      <c r="U11" s="171"/>
      <c r="V11" s="171"/>
      <c r="W11" s="172"/>
      <c r="AE11" s="101"/>
    </row>
    <row r="12" spans="2:31" s="100" customFormat="1" ht="28.5">
      <c r="B12" s="147"/>
      <c r="C12" s="149"/>
      <c r="D12" s="98" t="s">
        <v>33</v>
      </c>
      <c r="E12" s="98" t="s">
        <v>185</v>
      </c>
      <c r="F12" s="98" t="s">
        <v>186</v>
      </c>
      <c r="G12" s="98" t="s">
        <v>187</v>
      </c>
      <c r="H12" s="98" t="s">
        <v>188</v>
      </c>
      <c r="I12" s="86" t="s">
        <v>33</v>
      </c>
      <c r="J12" s="86" t="s">
        <v>185</v>
      </c>
      <c r="K12" s="86" t="s">
        <v>186</v>
      </c>
      <c r="L12" s="86" t="s">
        <v>187</v>
      </c>
      <c r="M12" s="86" t="s">
        <v>188</v>
      </c>
      <c r="N12" s="98" t="s">
        <v>33</v>
      </c>
      <c r="O12" s="98" t="s">
        <v>185</v>
      </c>
      <c r="P12" s="98" t="s">
        <v>186</v>
      </c>
      <c r="Q12" s="87" t="s">
        <v>187</v>
      </c>
      <c r="R12" s="124" t="s">
        <v>188</v>
      </c>
      <c r="S12" s="85" t="s">
        <v>33</v>
      </c>
      <c r="T12" s="85" t="s">
        <v>185</v>
      </c>
      <c r="U12" s="85" t="s">
        <v>186</v>
      </c>
      <c r="V12" s="85" t="s">
        <v>187</v>
      </c>
      <c r="W12" s="85" t="s">
        <v>188</v>
      </c>
    </row>
    <row r="13" spans="2:31" s="59" customFormat="1" ht="15" customHeight="1">
      <c r="B13" s="153">
        <v>2022</v>
      </c>
      <c r="C13" s="96" t="s">
        <v>20</v>
      </c>
      <c r="D13" s="104"/>
      <c r="E13" s="104"/>
      <c r="F13" s="104"/>
      <c r="G13" s="104"/>
      <c r="H13" s="104"/>
      <c r="I13" s="104"/>
      <c r="J13" s="104"/>
      <c r="K13" s="104"/>
      <c r="L13" s="104"/>
      <c r="M13" s="104"/>
      <c r="N13" s="104"/>
      <c r="O13" s="104"/>
      <c r="P13" s="68"/>
      <c r="Q13" s="68"/>
      <c r="R13" s="117"/>
      <c r="S13" s="118"/>
      <c r="T13" s="118"/>
      <c r="U13" s="118"/>
      <c r="V13" s="118"/>
      <c r="W13" s="118"/>
    </row>
    <row r="14" spans="2:31" s="59" customFormat="1">
      <c r="B14" s="153"/>
      <c r="C14" s="96" t="s">
        <v>21</v>
      </c>
      <c r="D14" s="104">
        <f>'Cuadro 3'!F14</f>
        <v>100.804</v>
      </c>
      <c r="E14" s="104"/>
      <c r="F14" s="104"/>
      <c r="G14" s="104"/>
      <c r="H14" s="104"/>
      <c r="I14" s="104">
        <f>'Cuadro 3'!I14</f>
        <v>0.80400000000000005</v>
      </c>
      <c r="J14" s="104"/>
      <c r="K14" s="104"/>
      <c r="L14" s="104"/>
      <c r="M14" s="104"/>
      <c r="N14" s="104">
        <f>'Cuadro 3'!O14</f>
        <v>0.34499999999999997</v>
      </c>
      <c r="O14" s="104"/>
      <c r="P14" s="68"/>
      <c r="Q14" s="68"/>
      <c r="R14" s="117"/>
      <c r="S14" s="118"/>
      <c r="T14" s="118"/>
      <c r="U14" s="118"/>
      <c r="V14" s="118"/>
      <c r="W14" s="118"/>
    </row>
    <row r="15" spans="2:31" s="59" customFormat="1">
      <c r="B15" s="153"/>
      <c r="C15" s="96" t="s">
        <v>22</v>
      </c>
      <c r="D15" s="104">
        <f>'Cuadro 3'!F15</f>
        <v>100.90900000000001</v>
      </c>
      <c r="E15" s="104"/>
      <c r="F15" s="104"/>
      <c r="G15" s="104"/>
      <c r="H15" s="104"/>
      <c r="I15" s="104">
        <f>'Cuadro 3'!I15</f>
        <v>0.90900000000000003</v>
      </c>
      <c r="J15" s="104"/>
      <c r="K15" s="104"/>
      <c r="L15" s="104"/>
      <c r="M15" s="104"/>
      <c r="N15" s="104">
        <f>'Cuadro 3'!O15</f>
        <v>0.104</v>
      </c>
      <c r="O15" s="104"/>
      <c r="P15" s="68"/>
      <c r="Q15" s="68"/>
      <c r="R15" s="117"/>
      <c r="S15" s="118"/>
      <c r="T15" s="118"/>
      <c r="U15" s="118"/>
      <c r="V15" s="118"/>
      <c r="W15" s="118"/>
    </row>
    <row r="16" spans="2:31" s="59" customFormat="1">
      <c r="B16" s="153"/>
      <c r="C16" s="96" t="s">
        <v>23</v>
      </c>
      <c r="D16" s="104">
        <f>'Cuadro 3'!F16</f>
        <v>101.105</v>
      </c>
      <c r="E16" s="68">
        <v>101.47199999999999</v>
      </c>
      <c r="F16" s="68">
        <v>100.667</v>
      </c>
      <c r="G16" s="68">
        <v>101.842</v>
      </c>
      <c r="H16" s="68">
        <v>99.195999999999998</v>
      </c>
      <c r="I16" s="104">
        <f>'Cuadro 3'!I16</f>
        <v>1.105</v>
      </c>
      <c r="J16" s="104">
        <v>1.472</v>
      </c>
      <c r="K16" s="104">
        <v>0.66700000000000004</v>
      </c>
      <c r="L16" s="104">
        <v>1.8420000000000001</v>
      </c>
      <c r="M16" s="104">
        <v>-0.80400000000000005</v>
      </c>
      <c r="N16" s="104">
        <f>'Cuadro 3'!O16</f>
        <v>0.19500000000000001</v>
      </c>
      <c r="O16" s="104">
        <v>0.32400000000000001</v>
      </c>
      <c r="P16" s="104">
        <v>0</v>
      </c>
      <c r="Q16" s="104">
        <v>0.126</v>
      </c>
      <c r="R16" s="125">
        <v>0</v>
      </c>
      <c r="S16" s="118"/>
      <c r="T16" s="118"/>
      <c r="U16" s="118"/>
      <c r="V16" s="118"/>
      <c r="W16" s="118"/>
    </row>
    <row r="17" spans="2:23" s="59" customFormat="1">
      <c r="B17" s="153"/>
      <c r="C17" s="96" t="s">
        <v>24</v>
      </c>
      <c r="D17" s="104">
        <f>'Cuadro 3'!F17</f>
        <v>101.34</v>
      </c>
      <c r="E17" s="68"/>
      <c r="F17" s="68"/>
      <c r="G17" s="68"/>
      <c r="H17" s="68"/>
      <c r="I17" s="104">
        <f>'Cuadro 3'!I17</f>
        <v>1.34</v>
      </c>
      <c r="J17" s="104"/>
      <c r="K17" s="104"/>
      <c r="L17" s="104"/>
      <c r="M17" s="104"/>
      <c r="N17" s="104">
        <f>'Cuadro 3'!O17</f>
        <v>0</v>
      </c>
      <c r="O17" s="104"/>
      <c r="P17" s="104"/>
      <c r="Q17" s="104"/>
      <c r="R17" s="125"/>
      <c r="S17" s="118"/>
      <c r="T17" s="118"/>
      <c r="U17" s="118"/>
      <c r="V17" s="118"/>
      <c r="W17" s="118"/>
    </row>
    <row r="18" spans="2:23" s="59" customFormat="1">
      <c r="B18" s="153"/>
      <c r="C18" s="96" t="s">
        <v>25</v>
      </c>
      <c r="D18" s="104">
        <f>'Cuadro 3'!F18</f>
        <v>101.5</v>
      </c>
      <c r="E18" s="68">
        <v>100.509</v>
      </c>
      <c r="F18" s="68">
        <v>102.108</v>
      </c>
      <c r="G18" s="68">
        <v>99.195999999999998</v>
      </c>
      <c r="H18" s="68">
        <v>100</v>
      </c>
      <c r="I18" s="104">
        <f>'Cuadro 3'!I18</f>
        <v>1.5</v>
      </c>
      <c r="J18" s="104">
        <v>2.0840000000000001</v>
      </c>
      <c r="K18" s="104">
        <v>0.50900000000000001</v>
      </c>
      <c r="L18" s="104">
        <v>2.1080000000000001</v>
      </c>
      <c r="M18" s="104">
        <v>-0.80400000000000005</v>
      </c>
      <c r="N18" s="104">
        <f>'Cuadro 3'!O18</f>
        <v>0.16</v>
      </c>
      <c r="O18" s="104">
        <v>0.13200000000000001</v>
      </c>
      <c r="P18" s="104">
        <v>0.221</v>
      </c>
      <c r="Q18" s="104">
        <v>0</v>
      </c>
      <c r="R18" s="125">
        <v>0</v>
      </c>
      <c r="S18" s="118"/>
      <c r="T18" s="118"/>
      <c r="U18" s="118"/>
      <c r="V18" s="118"/>
      <c r="W18" s="118"/>
    </row>
    <row r="19" spans="2:23" s="59" customFormat="1">
      <c r="B19" s="153"/>
      <c r="C19" s="96" t="s">
        <v>26</v>
      </c>
      <c r="D19" s="104">
        <f>'Cuadro 3'!F19</f>
        <v>105.836</v>
      </c>
      <c r="E19" s="68">
        <v>109.827</v>
      </c>
      <c r="F19" s="68">
        <v>100.914</v>
      </c>
      <c r="G19" s="68">
        <v>102.398</v>
      </c>
      <c r="H19" s="68">
        <v>99.195999999999998</v>
      </c>
      <c r="I19" s="104">
        <f>'Cuadro 3'!I19</f>
        <v>5.8360000000000003</v>
      </c>
      <c r="J19" s="104">
        <v>9.827</v>
      </c>
      <c r="K19" s="104">
        <v>0.91400000000000003</v>
      </c>
      <c r="L19" s="104">
        <v>2.3980000000000001</v>
      </c>
      <c r="M19" s="104">
        <v>-0.80400000000000005</v>
      </c>
      <c r="N19" s="104">
        <f>'Cuadro 3'!O19</f>
        <v>4.2679999999999998</v>
      </c>
      <c r="O19" s="104">
        <v>7.5839999999999996</v>
      </c>
      <c r="P19" s="104">
        <v>0.40300000000000002</v>
      </c>
      <c r="Q19" s="104">
        <v>0.28499999999999998</v>
      </c>
      <c r="R19" s="125">
        <v>0</v>
      </c>
      <c r="S19" s="118"/>
      <c r="T19" s="118"/>
      <c r="U19" s="118"/>
      <c r="V19" s="118"/>
      <c r="W19" s="118"/>
    </row>
    <row r="20" spans="2:23">
      <c r="B20" s="153"/>
      <c r="C20" s="96" t="s">
        <v>34</v>
      </c>
      <c r="D20" s="104">
        <f>'Cuadro 3'!F20</f>
        <v>106.08199999999999</v>
      </c>
      <c r="E20" s="68">
        <v>109.986</v>
      </c>
      <c r="F20" s="68">
        <v>100.824</v>
      </c>
      <c r="G20" s="68">
        <v>102.398</v>
      </c>
      <c r="H20" s="68">
        <v>99.47</v>
      </c>
      <c r="I20" s="104">
        <f>'Cuadro 3'!I20</f>
        <v>6.0819999999999999</v>
      </c>
      <c r="J20" s="104">
        <v>9.9860000000000007</v>
      </c>
      <c r="K20" s="104">
        <v>0.82399999999999995</v>
      </c>
      <c r="L20" s="104">
        <v>2.3980000000000001</v>
      </c>
      <c r="M20" s="104">
        <v>-0.53</v>
      </c>
      <c r="N20" s="104">
        <f>'Cuadro 3'!O20</f>
        <v>0.23300000000000001</v>
      </c>
      <c r="O20" s="104">
        <v>0.14499999999999999</v>
      </c>
      <c r="P20" s="104">
        <v>-8.8999999999999996E-2</v>
      </c>
      <c r="Q20" s="104">
        <v>0</v>
      </c>
      <c r="R20" s="125">
        <v>0.27600000000000002</v>
      </c>
      <c r="S20" s="115"/>
      <c r="T20" s="115"/>
      <c r="U20" s="115"/>
      <c r="V20" s="115"/>
      <c r="W20" s="115"/>
    </row>
    <row r="21" spans="2:23">
      <c r="B21" s="153"/>
      <c r="C21" s="96" t="s">
        <v>27</v>
      </c>
      <c r="D21" s="104">
        <f>'Cuadro 3'!F21</f>
        <v>106.661</v>
      </c>
      <c r="E21" s="68">
        <v>110.72</v>
      </c>
      <c r="F21" s="68">
        <v>101.589</v>
      </c>
      <c r="G21" s="68">
        <v>102.593</v>
      </c>
      <c r="H21" s="68">
        <v>99.47</v>
      </c>
      <c r="I21" s="104">
        <f>'Cuadro 3'!I21</f>
        <v>6.6609999999999996</v>
      </c>
      <c r="J21" s="104">
        <v>10.72</v>
      </c>
      <c r="K21" s="104">
        <v>1.589</v>
      </c>
      <c r="L21" s="104">
        <v>2.593</v>
      </c>
      <c r="M21" s="104">
        <v>-0.53</v>
      </c>
      <c r="N21" s="104">
        <f>'Cuadro 3'!O21</f>
        <v>0.54500000000000004</v>
      </c>
      <c r="O21" s="104">
        <v>0.66700000000000004</v>
      </c>
      <c r="P21" s="104">
        <v>0.75900000000000001</v>
      </c>
      <c r="Q21" s="104">
        <v>0.19</v>
      </c>
      <c r="R21" s="125">
        <v>0</v>
      </c>
      <c r="S21" s="115"/>
      <c r="T21" s="115"/>
      <c r="U21" s="115"/>
      <c r="V21" s="115"/>
      <c r="W21" s="115"/>
    </row>
    <row r="22" spans="2:23">
      <c r="B22" s="153"/>
      <c r="C22" s="96" t="s">
        <v>28</v>
      </c>
      <c r="D22" s="104">
        <f>'Cuadro 3'!F22</f>
        <v>106.746</v>
      </c>
      <c r="E22" s="68">
        <v>110.827</v>
      </c>
      <c r="F22" s="68">
        <v>101.53700000000001</v>
      </c>
      <c r="G22" s="68">
        <v>102.976</v>
      </c>
      <c r="H22" s="68">
        <v>99.38</v>
      </c>
      <c r="I22" s="104">
        <f>'Cuadro 3'!I22</f>
        <v>6.7460000000000004</v>
      </c>
      <c r="J22" s="104">
        <v>10.827</v>
      </c>
      <c r="K22" s="104">
        <v>1.5369999999999999</v>
      </c>
      <c r="L22" s="104">
        <v>2.976</v>
      </c>
      <c r="M22" s="104">
        <v>-0.62</v>
      </c>
      <c r="N22" s="104">
        <f>'Cuadro 3'!O22</f>
        <v>7.9000000000000001E-2</v>
      </c>
      <c r="O22" s="104">
        <v>9.7000000000000003E-2</v>
      </c>
      <c r="P22" s="104">
        <v>-5.1999999999999998E-2</v>
      </c>
      <c r="Q22" s="104">
        <v>0.373</v>
      </c>
      <c r="R22" s="125">
        <v>-9.0999999999999998E-2</v>
      </c>
      <c r="S22" s="115"/>
      <c r="T22" s="115"/>
      <c r="U22" s="115"/>
      <c r="V22" s="115"/>
      <c r="W22" s="115"/>
    </row>
    <row r="23" spans="2:23">
      <c r="B23" s="153"/>
      <c r="C23" s="96" t="s">
        <v>29</v>
      </c>
      <c r="D23" s="104">
        <f>'Cuadro 3'!F23</f>
        <v>106.821</v>
      </c>
      <c r="E23" s="68">
        <v>110.827</v>
      </c>
      <c r="F23" s="68">
        <v>101.76900000000001</v>
      </c>
      <c r="G23" s="68">
        <v>103.259</v>
      </c>
      <c r="H23" s="68">
        <v>99.38</v>
      </c>
      <c r="I23" s="104">
        <f>'Cuadro 3'!I23</f>
        <v>6.8209999999999997</v>
      </c>
      <c r="J23" s="104">
        <v>10.827</v>
      </c>
      <c r="K23" s="104">
        <v>1.7689999999999999</v>
      </c>
      <c r="L23" s="104">
        <v>3.2589999999999999</v>
      </c>
      <c r="M23" s="104">
        <v>-0.62</v>
      </c>
      <c r="N23" s="104">
        <f>'Cuadro 3'!O23</f>
        <v>7.0999999999999994E-2</v>
      </c>
      <c r="O23" s="104">
        <v>0</v>
      </c>
      <c r="P23" s="104">
        <v>0.22800000000000001</v>
      </c>
      <c r="Q23" s="104">
        <v>0.27400000000000002</v>
      </c>
      <c r="R23" s="125">
        <v>0</v>
      </c>
      <c r="S23" s="115"/>
      <c r="T23" s="115"/>
      <c r="U23" s="115"/>
      <c r="V23" s="115"/>
      <c r="W23" s="115"/>
    </row>
    <row r="24" spans="2:23">
      <c r="B24" s="153"/>
      <c r="C24" s="96" t="s">
        <v>30</v>
      </c>
      <c r="D24" s="104">
        <f>'Cuadro 3'!F24</f>
        <v>107.07299999999999</v>
      </c>
      <c r="E24" s="68">
        <v>111.176</v>
      </c>
      <c r="F24" s="68">
        <v>102.334</v>
      </c>
      <c r="G24" s="68">
        <v>103.259</v>
      </c>
      <c r="H24" s="68">
        <v>99.38</v>
      </c>
      <c r="I24" s="104">
        <f>'Cuadro 3'!I24</f>
        <v>7.0730000000000004</v>
      </c>
      <c r="J24" s="104">
        <v>11.176</v>
      </c>
      <c r="K24" s="104">
        <v>2.3340000000000001</v>
      </c>
      <c r="L24" s="104">
        <v>3.2589999999999999</v>
      </c>
      <c r="M24" s="104">
        <v>-0.62</v>
      </c>
      <c r="N24" s="104">
        <f>'Cuadro 3'!O24</f>
        <v>0.23599999999999999</v>
      </c>
      <c r="O24" s="104">
        <v>0.315</v>
      </c>
      <c r="P24" s="104">
        <v>0.55500000000000005</v>
      </c>
      <c r="Q24" s="104">
        <v>0</v>
      </c>
      <c r="R24" s="125">
        <v>0</v>
      </c>
      <c r="S24" s="104"/>
      <c r="T24" s="115"/>
      <c r="U24" s="115"/>
      <c r="V24" s="115"/>
      <c r="W24" s="115"/>
    </row>
    <row r="25" spans="2:23">
      <c r="B25" s="183">
        <v>2023</v>
      </c>
      <c r="C25" s="96" t="s">
        <v>20</v>
      </c>
      <c r="D25" s="104">
        <f>'Cuadro 3'!F25</f>
        <v>109.79</v>
      </c>
      <c r="E25" s="68">
        <v>114.4</v>
      </c>
      <c r="F25" s="68">
        <v>106.71</v>
      </c>
      <c r="G25" s="68">
        <v>103.62</v>
      </c>
      <c r="H25" s="68">
        <v>100.68</v>
      </c>
      <c r="I25" s="104">
        <f>'Cuadro 3'!I25</f>
        <v>2.54</v>
      </c>
      <c r="J25" s="104">
        <v>2.9</v>
      </c>
      <c r="K25" s="104">
        <v>4.2699999999999996</v>
      </c>
      <c r="L25" s="104">
        <v>0.35</v>
      </c>
      <c r="M25" s="104">
        <v>0.38</v>
      </c>
      <c r="N25" s="104">
        <f>'Cuadro 3'!O25</f>
        <v>2.54</v>
      </c>
      <c r="O25" s="104">
        <v>2.9</v>
      </c>
      <c r="P25" s="104">
        <v>4.2699999999999996</v>
      </c>
      <c r="Q25" s="104">
        <v>0.35</v>
      </c>
      <c r="R25" s="125">
        <v>0.38</v>
      </c>
      <c r="S25" s="104">
        <f>'Cuadro 3'!L25</f>
        <v>9.2899999999999991</v>
      </c>
      <c r="T25" s="104">
        <v>13.83</v>
      </c>
      <c r="U25" s="104">
        <v>6.16</v>
      </c>
      <c r="V25" s="104">
        <v>2.61</v>
      </c>
      <c r="W25" s="104">
        <v>0.43</v>
      </c>
    </row>
    <row r="26" spans="2:23">
      <c r="B26" s="184"/>
      <c r="C26" s="96" t="s">
        <v>21</v>
      </c>
      <c r="D26" s="104">
        <f>'Cuadro 3'!F26</f>
        <v>113.08</v>
      </c>
      <c r="E26" s="68">
        <v>117.59</v>
      </c>
      <c r="F26" s="68">
        <v>109.08</v>
      </c>
      <c r="G26" s="68">
        <v>109.87</v>
      </c>
      <c r="H26" s="68">
        <v>100.64</v>
      </c>
      <c r="I26" s="104">
        <f>'Cuadro 3'!I26</f>
        <v>5.61</v>
      </c>
      <c r="J26" s="104">
        <v>5.77</v>
      </c>
      <c r="K26" s="104">
        <v>6.59</v>
      </c>
      <c r="L26" s="104">
        <v>6.4</v>
      </c>
      <c r="M26" s="104">
        <v>1.27</v>
      </c>
      <c r="N26" s="104">
        <f>'Cuadro 3'!O26</f>
        <v>2.99</v>
      </c>
      <c r="O26" s="104">
        <v>2.79</v>
      </c>
      <c r="P26" s="104">
        <v>2.23</v>
      </c>
      <c r="Q26" s="104">
        <v>6.04</v>
      </c>
      <c r="R26" s="125">
        <v>1.02</v>
      </c>
      <c r="S26" s="104">
        <f>'Cuadro 3'!L26</f>
        <v>12.18</v>
      </c>
      <c r="T26" s="104">
        <v>16.54</v>
      </c>
      <c r="U26" s="104">
        <v>8.36</v>
      </c>
      <c r="V26" s="104">
        <v>8.02</v>
      </c>
      <c r="W26" s="104">
        <v>1.46</v>
      </c>
    </row>
    <row r="27" spans="2:23">
      <c r="B27" s="184"/>
      <c r="C27" s="96" t="s">
        <v>22</v>
      </c>
      <c r="D27" s="104">
        <f>'Cuadro 3'!F27</f>
        <v>113.51</v>
      </c>
      <c r="E27" s="68">
        <v>117.83</v>
      </c>
      <c r="F27" s="68">
        <v>109.19</v>
      </c>
      <c r="G27" s="68">
        <v>111.57</v>
      </c>
      <c r="H27" s="68">
        <v>101.73</v>
      </c>
      <c r="I27" s="104">
        <f>'Cuadro 3'!O27</f>
        <v>0.38</v>
      </c>
      <c r="J27" s="104">
        <v>5.99</v>
      </c>
      <c r="K27" s="104">
        <v>6.7</v>
      </c>
      <c r="L27" s="104">
        <v>8.0500000000000007</v>
      </c>
      <c r="M27" s="104">
        <v>2.37</v>
      </c>
      <c r="N27" s="104">
        <f>'Cuadro 3'!O27</f>
        <v>0.38</v>
      </c>
      <c r="O27" s="104">
        <v>0.21</v>
      </c>
      <c r="P27" s="104">
        <v>0.1</v>
      </c>
      <c r="Q27" s="104">
        <v>1.54</v>
      </c>
      <c r="R27" s="125">
        <v>1.08</v>
      </c>
      <c r="S27" s="104">
        <f>'Cuadro 3'!L27</f>
        <v>12.49</v>
      </c>
      <c r="T27" s="104">
        <v>16.5</v>
      </c>
      <c r="U27" s="104">
        <v>8.4700000000000006</v>
      </c>
      <c r="V27" s="104">
        <v>9.69</v>
      </c>
      <c r="W27" s="104">
        <v>2.56</v>
      </c>
    </row>
    <row r="28" spans="2:23">
      <c r="B28" s="186"/>
      <c r="C28" s="96" t="s">
        <v>23</v>
      </c>
      <c r="D28" s="104">
        <f>'Cuadro 3'!F28</f>
        <v>113.99</v>
      </c>
      <c r="E28" s="68">
        <v>117.9</v>
      </c>
      <c r="F28" s="68">
        <v>110.86</v>
      </c>
      <c r="G28" s="68">
        <v>112.23</v>
      </c>
      <c r="H28" s="68">
        <v>102.45</v>
      </c>
      <c r="I28" s="104">
        <f>'Cuadro 3'!I28</f>
        <v>6.46</v>
      </c>
      <c r="J28" s="104">
        <v>6.05</v>
      </c>
      <c r="K28" s="104">
        <v>8.33</v>
      </c>
      <c r="L28" s="104">
        <v>8.69</v>
      </c>
      <c r="M28" s="104">
        <v>3.09</v>
      </c>
      <c r="N28" s="104">
        <f>'Cuadro 3'!O28</f>
        <v>0.43</v>
      </c>
      <c r="O28" s="104">
        <v>0.06</v>
      </c>
      <c r="P28" s="104">
        <v>1.53</v>
      </c>
      <c r="Q28" s="104">
        <v>0.6</v>
      </c>
      <c r="R28" s="125">
        <v>0.71</v>
      </c>
      <c r="S28" s="104">
        <f>'Cuadro 3'!L28</f>
        <v>12.74</v>
      </c>
      <c r="T28" s="104">
        <v>16.190000000000001</v>
      </c>
      <c r="U28" s="104">
        <v>10.130000000000001</v>
      </c>
      <c r="V28" s="104">
        <v>10.199999999999999</v>
      </c>
      <c r="W28" s="104">
        <v>3.28</v>
      </c>
    </row>
    <row r="29" spans="2:23">
      <c r="B29" s="80"/>
      <c r="C29" s="80"/>
    </row>
    <row r="30" spans="2:23">
      <c r="B30" s="81" t="s">
        <v>155</v>
      </c>
      <c r="D30" s="102"/>
    </row>
    <row r="31" spans="2:23">
      <c r="B31" s="169" t="s">
        <v>163</v>
      </c>
      <c r="C31" s="169"/>
      <c r="D31" s="169"/>
      <c r="E31" s="169"/>
      <c r="F31" s="169"/>
      <c r="G31" s="169"/>
      <c r="H31" s="169"/>
      <c r="I31" s="169"/>
      <c r="J31" s="169"/>
      <c r="K31" s="169"/>
      <c r="L31" s="169"/>
      <c r="M31" s="169"/>
      <c r="N31" s="169"/>
      <c r="O31" s="169"/>
      <c r="P31" s="169"/>
      <c r="Q31" s="169"/>
    </row>
    <row r="32" spans="2:23">
      <c r="B32" s="169"/>
      <c r="C32" s="169"/>
      <c r="D32" s="169"/>
      <c r="E32" s="169"/>
      <c r="F32" s="169"/>
      <c r="G32" s="169"/>
      <c r="H32" s="169"/>
      <c r="I32" s="169"/>
      <c r="J32" s="169"/>
      <c r="K32" s="169"/>
      <c r="L32" s="169"/>
      <c r="M32" s="169"/>
      <c r="N32" s="169"/>
      <c r="O32" s="169"/>
      <c r="P32" s="169"/>
      <c r="Q32" s="169"/>
    </row>
    <row r="33" spans="2:17">
      <c r="B33" s="169"/>
      <c r="C33" s="169"/>
      <c r="D33" s="169"/>
      <c r="E33" s="169"/>
      <c r="F33" s="169"/>
      <c r="G33" s="169"/>
      <c r="H33" s="169"/>
      <c r="I33" s="169"/>
      <c r="J33" s="169"/>
      <c r="K33" s="169"/>
      <c r="L33" s="169"/>
      <c r="M33" s="169"/>
      <c r="N33" s="169"/>
      <c r="O33" s="169"/>
      <c r="P33" s="169"/>
      <c r="Q33" s="169"/>
    </row>
    <row r="34" spans="2:17">
      <c r="B34" s="169"/>
      <c r="C34" s="169"/>
      <c r="D34" s="169"/>
      <c r="E34" s="169"/>
      <c r="F34" s="169"/>
      <c r="G34" s="169"/>
      <c r="H34" s="169"/>
      <c r="I34" s="169"/>
      <c r="J34" s="169"/>
      <c r="K34" s="169"/>
      <c r="L34" s="169"/>
      <c r="M34" s="169"/>
      <c r="N34" s="169"/>
      <c r="O34" s="169"/>
      <c r="P34" s="169"/>
      <c r="Q34" s="169"/>
    </row>
    <row r="35" spans="2:17">
      <c r="B35" s="105" t="s">
        <v>190</v>
      </c>
      <c r="C35" s="105"/>
      <c r="D35" s="105"/>
      <c r="E35" s="105"/>
      <c r="F35" s="105"/>
      <c r="G35" s="105"/>
      <c r="H35" s="105"/>
      <c r="I35" s="105"/>
      <c r="J35" s="105"/>
      <c r="K35" s="105"/>
      <c r="L35" s="105"/>
      <c r="M35" s="105"/>
      <c r="N35" s="105"/>
      <c r="O35" s="105"/>
      <c r="P35" s="105"/>
      <c r="Q35" s="105"/>
    </row>
    <row r="36" spans="2:17">
      <c r="B36" s="105"/>
      <c r="C36" s="105"/>
      <c r="D36" s="105"/>
      <c r="E36" s="105"/>
      <c r="F36" s="105"/>
      <c r="G36" s="105"/>
      <c r="H36" s="105"/>
      <c r="I36" s="105"/>
      <c r="J36" s="105"/>
      <c r="K36" s="105"/>
      <c r="L36" s="105"/>
      <c r="M36" s="105"/>
      <c r="N36" s="105"/>
      <c r="O36" s="105"/>
      <c r="P36" s="105"/>
      <c r="Q36" s="105"/>
    </row>
    <row r="37" spans="2:17">
      <c r="B37" s="105"/>
      <c r="C37" s="105"/>
      <c r="D37" s="105"/>
      <c r="E37" s="105"/>
      <c r="F37" s="105"/>
      <c r="G37" s="105"/>
      <c r="H37" s="105"/>
      <c r="I37" s="105"/>
      <c r="J37" s="105"/>
      <c r="K37" s="105"/>
      <c r="L37" s="105"/>
      <c r="M37" s="105"/>
      <c r="N37" s="105"/>
      <c r="O37" s="105"/>
      <c r="P37" s="105"/>
      <c r="Q37" s="105"/>
    </row>
  </sheetData>
  <mergeCells count="18">
    <mergeCell ref="B9:R9"/>
    <mergeCell ref="B11:B12"/>
    <mergeCell ref="C11:C12"/>
    <mergeCell ref="I11:M11"/>
    <mergeCell ref="N11:R11"/>
    <mergeCell ref="B10:R10"/>
    <mergeCell ref="B8:R8"/>
    <mergeCell ref="B2:R2"/>
    <mergeCell ref="B3:R3"/>
    <mergeCell ref="B4:R4"/>
    <mergeCell ref="B5:R5"/>
    <mergeCell ref="B7:R7"/>
    <mergeCell ref="B6:R6"/>
    <mergeCell ref="B25:B28"/>
    <mergeCell ref="S11:W11"/>
    <mergeCell ref="B13:B24"/>
    <mergeCell ref="D11:H11"/>
    <mergeCell ref="B31:Q34"/>
  </mergeCells>
  <phoneticPr fontId="48"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5BC02BBBCF7924A9C4074690A59E907" ma:contentTypeVersion="5" ma:contentTypeDescription="Crear nuevo documento." ma:contentTypeScope="" ma:versionID="73095860fe636ef92aef13611ffe9cb1">
  <xsd:schema xmlns:xsd="http://www.w3.org/2001/XMLSchema" xmlns:xs="http://www.w3.org/2001/XMLSchema" xmlns:p="http://schemas.microsoft.com/office/2006/metadata/properties" xmlns:ns3="e3e2ba70-5e36-47a1-9f2b-c09bbc766925" xmlns:ns4="93fb7f32-27e3-4aee-9bc5-747bbd9f279c" targetNamespace="http://schemas.microsoft.com/office/2006/metadata/properties" ma:root="true" ma:fieldsID="6cb9d456156864962b4d6bd5d7bc93c4" ns3:_="" ns4:_="">
    <xsd:import namespace="e3e2ba70-5e36-47a1-9f2b-c09bbc766925"/>
    <xsd:import namespace="93fb7f32-27e3-4aee-9bc5-747bbd9f279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2ba70-5e36-47a1-9f2b-c09bbc7669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b7f32-27e3-4aee-9bc5-747bbd9f279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5A3385-5470-4AE4-9772-04D58640BD22}">
  <ds:schemaRefs>
    <ds:schemaRef ds:uri="http://schemas.microsoft.com/sharepoint/v3/contenttype/forms"/>
  </ds:schemaRefs>
</ds:datastoreItem>
</file>

<file path=customXml/itemProps2.xml><?xml version="1.0" encoding="utf-8"?>
<ds:datastoreItem xmlns:ds="http://schemas.openxmlformats.org/officeDocument/2006/customXml" ds:itemID="{C6E6FF59-9A91-454D-82D0-F341C86E6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2ba70-5e36-47a1-9f2b-c09bbc766925"/>
    <ds:schemaRef ds:uri="93fb7f32-27e3-4aee-9bc5-747bbd9f27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812F52-6704-4E80-89EE-71C3DFDB2822}">
  <ds:schemaRefs>
    <ds:schemaRef ds:uri="http://schemas.microsoft.com/office/infopath/2007/PartnerControls"/>
    <ds:schemaRef ds:uri="93fb7f32-27e3-4aee-9bc5-747bbd9f279c"/>
    <ds:schemaRef ds:uri="http://purl.org/dc/elements/1.1/"/>
    <ds:schemaRef ds:uri="http://schemas.microsoft.com/office/2006/metadata/properties"/>
    <ds:schemaRef ds:uri="e3e2ba70-5e36-47a1-9f2b-c09bbc766925"/>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Metadato</vt:lpstr>
      <vt:lpstr>Contenido</vt:lpstr>
      <vt:lpstr>Cuadro 1</vt:lpstr>
      <vt:lpstr>Bta Octubre</vt:lpstr>
      <vt:lpstr>Cuadro 2</vt:lpstr>
      <vt:lpstr>Cuadro 3</vt:lpstr>
      <vt:lpstr>Cuadro 4</vt:lpstr>
      <vt:lpstr>Cuadro 5</vt:lpstr>
      <vt:lpstr>Cuadro 6</vt:lpstr>
      <vt:lpstr>Bogota _VIS</vt:lpstr>
      <vt:lpstr>Tabla vivienda</vt:lpstr>
      <vt:lpstr>Gráfica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2023-05-30T23:43:21Z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0x010100F5BC02BBBCF7924A9C4074690A59E907</vt:lpwstr>
  </property>
</Properties>
</file>