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2"/>
  <workbookPr defaultThemeVersion="124226"/>
  <mc:AlternateContent xmlns:mc="http://schemas.openxmlformats.org/markup-compatibility/2006">
    <mc:Choice Requires="x15">
      <x15ac:absPath xmlns:x15ac="http://schemas.microsoft.com/office/spreadsheetml/2010/11/ac" url="G:\Mi unidad\HÁBITAT BOGOTÁ\SECRETARIA DE INFORMACIÓN SECTORIAL\IPVN CH\IPVN\"/>
    </mc:Choice>
  </mc:AlternateContent>
  <xr:revisionPtr revIDLastSave="18" documentId="13_ncr:1_{D833FCA2-8058-40A8-8BCE-AC7347ABB276}" xr6:coauthVersionLast="47" xr6:coauthVersionMax="47" xr10:uidLastSave="{527FF047-2A2B-4FA8-821C-C489CEE5B5BB}"/>
  <bookViews>
    <workbookView xWindow="-28920" yWindow="1725" windowWidth="29040" windowHeight="15720" tabRatio="752" firstSheet="2" activeTab="6" xr2:uid="{00000000-000D-0000-FFFF-FFFF00000000}"/>
  </bookViews>
  <sheets>
    <sheet name="Contenido" sheetId="11" r:id="rId1"/>
    <sheet name="Metadato" sheetId="12" r:id="rId2"/>
    <sheet name="Cuadro 1" sheetId="22" r:id="rId3"/>
    <sheet name="Cuadro 2" sheetId="25" r:id="rId4"/>
    <sheet name="Cuadro 3" sheetId="26" r:id="rId5"/>
    <sheet name="Cuadro 4" sheetId="29" r:id="rId6"/>
    <sheet name="Cuadro 5" sheetId="28" r:id="rId7"/>
    <sheet name="Hoja1" sheetId="17" state="hidden" r:id="rId8"/>
  </sheets>
  <externalReferences>
    <externalReference r:id="rId9"/>
  </externalReferences>
  <definedNames>
    <definedName name="_Fill" localSheetId="2" hidden="1">#REF!</definedName>
    <definedName name="_Fill" hidden="1">#REF!</definedName>
    <definedName name="_xlnm._FilterDatabase" localSheetId="2" hidden="1">'Cuadro 1'!$A$7:$AD$9</definedName>
    <definedName name="_xlnm._FilterDatabase" localSheetId="3" hidden="1">'Cuadro 2'!#REF!</definedName>
    <definedName name="_xlnm._FilterDatabase" localSheetId="7" hidden="1">Hoja1!$B$29:$G$93</definedName>
    <definedName name="A_IMPRESIÓN_IM" localSheetId="2">#REF!</definedName>
    <definedName name="A_IMPRESIÓN_IM">#REF!</definedName>
    <definedName name="Final" localSheetId="2">#REF!</definedName>
    <definedName name="Final">#REF!</definedName>
    <definedName name="fivi" localSheetId="2" hidden="1">#REF!</definedName>
    <definedName name="fivi" hidden="1">#REF!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9" i="28" l="1"/>
  <c r="A25" i="29"/>
  <c r="M25" i="29" s="1"/>
  <c r="G25" i="29" l="1"/>
  <c r="D32" i="17" l="1"/>
  <c r="E32" i="17"/>
  <c r="F32" i="17"/>
  <c r="G32" i="17"/>
  <c r="D33" i="17"/>
  <c r="C101" i="17" s="1"/>
  <c r="E33" i="17"/>
  <c r="D101" i="17" s="1"/>
  <c r="F33" i="17"/>
  <c r="E101" i="17" s="1"/>
  <c r="G33" i="17"/>
  <c r="F101" i="17" s="1"/>
  <c r="D34" i="17"/>
  <c r="E34" i="17"/>
  <c r="F34" i="17"/>
  <c r="G34" i="17"/>
  <c r="D35" i="17"/>
  <c r="E35" i="17"/>
  <c r="F35" i="17"/>
  <c r="G35" i="17"/>
  <c r="D36" i="17"/>
  <c r="E36" i="17"/>
  <c r="F36" i="17"/>
  <c r="G36" i="17"/>
  <c r="D37" i="17"/>
  <c r="C102" i="17" s="1"/>
  <c r="E37" i="17"/>
  <c r="D102" i="17" s="1"/>
  <c r="F37" i="17"/>
  <c r="E102" i="17" s="1"/>
  <c r="G37" i="17"/>
  <c r="F102" i="17" s="1"/>
  <c r="D38" i="17"/>
  <c r="E38" i="17"/>
  <c r="F38" i="17"/>
  <c r="G38" i="17"/>
  <c r="D39" i="17"/>
  <c r="E39" i="17"/>
  <c r="F39" i="17"/>
  <c r="G39" i="17"/>
  <c r="D40" i="17"/>
  <c r="E40" i="17"/>
  <c r="F40" i="17"/>
  <c r="G40" i="17"/>
  <c r="D41" i="17"/>
  <c r="C103" i="17" s="1"/>
  <c r="E41" i="17"/>
  <c r="D103" i="17" s="1"/>
  <c r="F41" i="17"/>
  <c r="E103" i="17" s="1"/>
  <c r="G41" i="17"/>
  <c r="F103" i="17" s="1"/>
  <c r="D42" i="17"/>
  <c r="E42" i="17"/>
  <c r="F42" i="17"/>
  <c r="G42" i="17"/>
  <c r="D43" i="17"/>
  <c r="E43" i="17"/>
  <c r="F43" i="17"/>
  <c r="G43" i="17"/>
  <c r="D44" i="17"/>
  <c r="E44" i="17"/>
  <c r="F44" i="17"/>
  <c r="G44" i="17"/>
  <c r="D45" i="17"/>
  <c r="C104" i="17" s="1"/>
  <c r="E45" i="17"/>
  <c r="D104" i="17" s="1"/>
  <c r="F45" i="17"/>
  <c r="E104" i="17" s="1"/>
  <c r="G45" i="17"/>
  <c r="F104" i="17" s="1"/>
  <c r="D46" i="17"/>
  <c r="E46" i="17"/>
  <c r="F46" i="17"/>
  <c r="G46" i="17"/>
  <c r="D47" i="17"/>
  <c r="E47" i="17"/>
  <c r="F47" i="17"/>
  <c r="G47" i="17"/>
  <c r="D48" i="17"/>
  <c r="E48" i="17"/>
  <c r="F48" i="17"/>
  <c r="G48" i="17"/>
  <c r="D49" i="17"/>
  <c r="C105" i="17" s="1"/>
  <c r="E49" i="17"/>
  <c r="D105" i="17" s="1"/>
  <c r="F49" i="17"/>
  <c r="E105" i="17" s="1"/>
  <c r="G49" i="17"/>
  <c r="F105" i="17" s="1"/>
  <c r="D50" i="17"/>
  <c r="E50" i="17"/>
  <c r="F50" i="17"/>
  <c r="G50" i="17"/>
  <c r="D51" i="17"/>
  <c r="E51" i="17"/>
  <c r="F51" i="17"/>
  <c r="G51" i="17"/>
  <c r="D52" i="17"/>
  <c r="E52" i="17"/>
  <c r="F52" i="17"/>
  <c r="G52" i="17"/>
  <c r="D53" i="17"/>
  <c r="C106" i="17" s="1"/>
  <c r="E53" i="17"/>
  <c r="D106" i="17" s="1"/>
  <c r="F53" i="17"/>
  <c r="E106" i="17" s="1"/>
  <c r="G53" i="17"/>
  <c r="F106" i="17" s="1"/>
  <c r="D54" i="17"/>
  <c r="E54" i="17"/>
  <c r="F54" i="17"/>
  <c r="G54" i="17"/>
  <c r="D55" i="17"/>
  <c r="E55" i="17"/>
  <c r="F55" i="17"/>
  <c r="G55" i="17"/>
  <c r="D56" i="17"/>
  <c r="E56" i="17"/>
  <c r="F56" i="17"/>
  <c r="G56" i="17"/>
  <c r="D57" i="17"/>
  <c r="C107" i="17" s="1"/>
  <c r="E57" i="17"/>
  <c r="D107" i="17" s="1"/>
  <c r="F57" i="17"/>
  <c r="E107" i="17" s="1"/>
  <c r="G57" i="17"/>
  <c r="F107" i="17" s="1"/>
  <c r="D58" i="17"/>
  <c r="E58" i="17"/>
  <c r="F58" i="17"/>
  <c r="G58" i="17"/>
  <c r="D59" i="17"/>
  <c r="E59" i="17"/>
  <c r="F59" i="17"/>
  <c r="G59" i="17"/>
  <c r="D60" i="17"/>
  <c r="E60" i="17"/>
  <c r="F60" i="17"/>
  <c r="G60" i="17"/>
  <c r="D61" i="17"/>
  <c r="C108" i="17" s="1"/>
  <c r="E61" i="17"/>
  <c r="D108" i="17" s="1"/>
  <c r="F61" i="17"/>
  <c r="E108" i="17" s="1"/>
  <c r="G61" i="17"/>
  <c r="F108" i="17" s="1"/>
  <c r="D62" i="17"/>
  <c r="E62" i="17"/>
  <c r="F62" i="17"/>
  <c r="G62" i="17"/>
  <c r="D63" i="17"/>
  <c r="E63" i="17"/>
  <c r="F63" i="17"/>
  <c r="G63" i="17"/>
  <c r="D64" i="17"/>
  <c r="E64" i="17"/>
  <c r="F64" i="17"/>
  <c r="G64" i="17"/>
  <c r="D65" i="17"/>
  <c r="C109" i="17" s="1"/>
  <c r="E65" i="17"/>
  <c r="D109" i="17" s="1"/>
  <c r="F65" i="17"/>
  <c r="E109" i="17" s="1"/>
  <c r="G65" i="17"/>
  <c r="F109" i="17" s="1"/>
  <c r="D66" i="17"/>
  <c r="E66" i="17"/>
  <c r="F66" i="17"/>
  <c r="G66" i="17"/>
  <c r="D67" i="17"/>
  <c r="E67" i="17"/>
  <c r="F67" i="17"/>
  <c r="G67" i="17"/>
  <c r="D68" i="17"/>
  <c r="E68" i="17"/>
  <c r="F68" i="17"/>
  <c r="G68" i="17"/>
  <c r="D69" i="17"/>
  <c r="C110" i="17" s="1"/>
  <c r="E69" i="17"/>
  <c r="D110" i="17" s="1"/>
  <c r="F69" i="17"/>
  <c r="E110" i="17" s="1"/>
  <c r="G69" i="17"/>
  <c r="F110" i="17" s="1"/>
  <c r="D70" i="17"/>
  <c r="E70" i="17"/>
  <c r="F70" i="17"/>
  <c r="G70" i="17"/>
  <c r="D71" i="17"/>
  <c r="E71" i="17"/>
  <c r="F71" i="17"/>
  <c r="G71" i="17"/>
  <c r="D72" i="17"/>
  <c r="E72" i="17"/>
  <c r="F72" i="17"/>
  <c r="G72" i="17"/>
  <c r="D73" i="17"/>
  <c r="C111" i="17" s="1"/>
  <c r="E73" i="17"/>
  <c r="D111" i="17" s="1"/>
  <c r="F73" i="17"/>
  <c r="E111" i="17" s="1"/>
  <c r="G73" i="17"/>
  <c r="F111" i="17" s="1"/>
  <c r="D74" i="17"/>
  <c r="E74" i="17"/>
  <c r="F74" i="17"/>
  <c r="G74" i="17"/>
  <c r="D75" i="17"/>
  <c r="E75" i="17"/>
  <c r="F75" i="17"/>
  <c r="G75" i="17"/>
  <c r="D76" i="17"/>
  <c r="E76" i="17"/>
  <c r="F76" i="17"/>
  <c r="G76" i="17"/>
  <c r="D77" i="17"/>
  <c r="C112" i="17" s="1"/>
  <c r="E77" i="17"/>
  <c r="D112" i="17" s="1"/>
  <c r="F77" i="17"/>
  <c r="E112" i="17" s="1"/>
  <c r="G77" i="17"/>
  <c r="F112" i="17" s="1"/>
  <c r="D78" i="17"/>
  <c r="E78" i="17"/>
  <c r="F78" i="17"/>
  <c r="G78" i="17"/>
  <c r="D79" i="17"/>
  <c r="E79" i="17"/>
  <c r="F79" i="17"/>
  <c r="G79" i="17"/>
  <c r="D80" i="17"/>
  <c r="E80" i="17"/>
  <c r="F80" i="17"/>
  <c r="G80" i="17"/>
  <c r="D81" i="17"/>
  <c r="C113" i="17" s="1"/>
  <c r="E81" i="17"/>
  <c r="D113" i="17" s="1"/>
  <c r="F81" i="17"/>
  <c r="E113" i="17" s="1"/>
  <c r="G81" i="17"/>
  <c r="F113" i="17" s="1"/>
  <c r="D82" i="17"/>
  <c r="E82" i="17"/>
  <c r="F82" i="17"/>
  <c r="G82" i="17"/>
  <c r="D83" i="17"/>
  <c r="E83" i="17"/>
  <c r="F83" i="17"/>
  <c r="G83" i="17"/>
  <c r="D84" i="17"/>
  <c r="E84" i="17"/>
  <c r="F84" i="17"/>
  <c r="G84" i="17"/>
  <c r="D85" i="17"/>
  <c r="C114" i="17" s="1"/>
  <c r="E85" i="17"/>
  <c r="D114" i="17" s="1"/>
  <c r="F85" i="17"/>
  <c r="E114" i="17" s="1"/>
  <c r="G85" i="17"/>
  <c r="F114" i="17" s="1"/>
  <c r="D86" i="17"/>
  <c r="E86" i="17"/>
  <c r="F86" i="17"/>
  <c r="G86" i="17"/>
  <c r="D87" i="17"/>
  <c r="E87" i="17"/>
  <c r="F87" i="17"/>
  <c r="G87" i="17"/>
  <c r="D88" i="17"/>
  <c r="E88" i="17"/>
  <c r="F88" i="17"/>
  <c r="G88" i="17"/>
  <c r="D89" i="17"/>
  <c r="C115" i="17" s="1"/>
  <c r="E89" i="17"/>
  <c r="D115" i="17" s="1"/>
  <c r="F89" i="17"/>
  <c r="E115" i="17" s="1"/>
  <c r="G89" i="17"/>
  <c r="F115" i="17" s="1"/>
  <c r="D90" i="17"/>
  <c r="E90" i="17"/>
  <c r="F90" i="17"/>
  <c r="G90" i="17"/>
  <c r="D91" i="17"/>
  <c r="E91" i="17"/>
  <c r="F91" i="17"/>
  <c r="G91" i="17"/>
  <c r="D92" i="17"/>
  <c r="E92" i="17"/>
  <c r="F92" i="17"/>
  <c r="G92" i="17"/>
  <c r="D93" i="17"/>
  <c r="C116" i="17" s="1"/>
  <c r="E93" i="17"/>
  <c r="D116" i="17" s="1"/>
  <c r="F93" i="17"/>
  <c r="E116" i="17" s="1"/>
  <c r="G93" i="17"/>
  <c r="F116" i="17" s="1"/>
  <c r="D31" i="17"/>
  <c r="E31" i="17"/>
  <c r="F31" i="17"/>
  <c r="G31" i="17"/>
</calcChain>
</file>

<file path=xl/sharedStrings.xml><?xml version="1.0" encoding="utf-8"?>
<sst xmlns="http://schemas.openxmlformats.org/spreadsheetml/2006/main" count="1249" uniqueCount="263">
  <si>
    <t>INDICADORES INFORMACIÓN SECTORIAL</t>
  </si>
  <si>
    <t>Actualización: MARZO 2025</t>
  </si>
  <si>
    <t>TABLA DE CONTENIDO</t>
  </si>
  <si>
    <t>1. ÍNDICES Y PRECIOS DE VIVIENDA</t>
  </si>
  <si>
    <t>1.1 Índice de Precios de Vivienda Nueva - IPVN</t>
  </si>
  <si>
    <t>Cuadro</t>
  </si>
  <si>
    <t>Nombre indicador</t>
  </si>
  <si>
    <t>Cuadro 1</t>
  </si>
  <si>
    <t>Ponderación, número índice, variación y contribución mensual, del año corrido y anual para las Edificaciones residenciales en el total y según dominios geográficos</t>
  </si>
  <si>
    <t>Cuadro 2</t>
  </si>
  <si>
    <t>ICOCED. Número índice variación y contribución mensual, del año corrido y anual del ICOCED según dominios geográficos total y grupos de costo</t>
  </si>
  <si>
    <t>Cuadro 3</t>
  </si>
  <si>
    <t>IPVN Nacional</t>
  </si>
  <si>
    <t>Cuadro 4</t>
  </si>
  <si>
    <t>Variación trimestral, por estrato socioeconómico según municipios</t>
  </si>
  <si>
    <t>Cuadro 5</t>
  </si>
  <si>
    <t>Variación trimestral, por tipo de vivienda según áreas metropolitanas y urbanas</t>
  </si>
  <si>
    <t>SECRETARÍA DISTRITAL DE HÁBITAT</t>
  </si>
  <si>
    <t>SUBSECRETARÍA DE PLANEACIÓN Y POLITICA</t>
  </si>
  <si>
    <t>SUBDIRECCIÓN DE INFORMACIÓN SECTORIAL</t>
  </si>
  <si>
    <t>SISTEMA DE INFORMACIÓN DEL HÁBITAT</t>
  </si>
  <si>
    <t xml:space="preserve">PM01-FO120 Metadato de la Operación Estadística                                                                    </t>
  </si>
  <si>
    <t>Concepto</t>
  </si>
  <si>
    <t>Descripción</t>
  </si>
  <si>
    <t>Operación estadística</t>
  </si>
  <si>
    <t>Índice de Precios de Vivienda Nueva - IPVN</t>
  </si>
  <si>
    <t>Entidad responsable</t>
  </si>
  <si>
    <t>Departamento Administrativo Nacional de Estadítica - DANE</t>
  </si>
  <si>
    <t>Área temática</t>
  </si>
  <si>
    <t>Económica</t>
  </si>
  <si>
    <t>Tema</t>
  </si>
  <si>
    <t>Acceso a la vivienda</t>
  </si>
  <si>
    <t>Antecedentes</t>
  </si>
  <si>
    <t>El DANE en el año 2000 construyó el indicador el cual permite de manera directa medir la evolución de los precios de las viviendas nuevas (IPVN). Este ejercicio se desarrolló a partir de los resultados del Censo de Edificaciones -CEED,  investigación que inició el DANE en 1997, y que indaga de manera muy precisa por el área en proceso de construcción, el precio del metro cuadrado de venta de las viviendas, según su destino final y el estado de avance de cada una de las obras encontradas en actividad hasta la última unidad vendida. Posteriormente, en el año 2006, el DANE actualizó el cálculo del IPVN, pasando de utilizar la metodología de un índice de precios Paasche a un índice superlativo de Fisher, con el fin de establecer el comportamiento de de los precios de venta de las vivienda nuevas en proceso de construcción. En el 2009 se suspende la publicación del IPVN, con el objeto de someter al índice a una revisión metodológica. Esta revisión termina a finales del año 2010 arrojando como resultado la eliminación las viviendas de uso propio en el cálculo del índice, dejando así solo las viviendas para la venta las cuales son tranzadas en el mercado. El método de cálculo y de construcción del índice permanece inalterado.</t>
  </si>
  <si>
    <t>Objetivo general</t>
  </si>
  <si>
    <t>Establecer la variación promedio trimestral de los precios de las viviendas nuevas en proceso de construcción y culminadas hasta la última unidad vendida a través de un índice de precios superlativo de Fisher.</t>
  </si>
  <si>
    <t>Objetivos específicos</t>
  </si>
  <si>
    <t>Cuantificar la evolución de los precios de las viviendas a nivel de áreas urbanas y metropolitanas, discriminados por destinos (apartamentos y casas)</t>
  </si>
  <si>
    <t>Producir un índice de precios de vivienda de acuerdo con las categorías de estratos socioeconómicos para las 7 ciudades capitales de las áreas urbanas y metropolitanas.</t>
  </si>
  <si>
    <t>Definiciones básicas</t>
  </si>
  <si>
    <r>
      <rPr>
        <b/>
        <sz val="8"/>
        <color theme="1"/>
        <rFont val="Tw Cen MT"/>
        <family val="2"/>
      </rPr>
      <t>Edificación:</t>
    </r>
    <r>
      <rPr>
        <sz val="8"/>
        <color theme="1"/>
        <rFont val="Tw Cen MT"/>
        <family val="2"/>
      </rPr>
      <t xml:space="preserve"> obras de construcción con destino al uso habitacional o no residencial</t>
    </r>
  </si>
  <si>
    <r>
      <rPr>
        <b/>
        <sz val="8"/>
        <color theme="1"/>
        <rFont val="Tw Cen MT"/>
        <family val="2"/>
      </rPr>
      <t>Área total construida</t>
    </r>
    <r>
      <rPr>
        <sz val="8"/>
        <color theme="1"/>
        <rFont val="Tw Cen MT"/>
        <family val="2"/>
      </rPr>
      <t>: corresponde al metraje total del destino encontrado en proceso. El área construida, incluye únicamente los espacios cubiertos, sean comunes o privadas de las edificaciones.</t>
    </r>
  </si>
  <si>
    <r>
      <t xml:space="preserve">Apartamentos: </t>
    </r>
    <r>
      <rPr>
        <sz val="8"/>
        <color theme="1"/>
        <rFont val="Tw Cen MT"/>
        <family val="2"/>
      </rPr>
      <t>se define como la vivienda ubicada en edificaciones con tres o más pisos, que comparten zonas comunes, tales como áreas de acceso, corredores, pasillos y zonas de recreación, principalmente.</t>
    </r>
  </si>
  <si>
    <r>
      <t xml:space="preserve">Casas: </t>
    </r>
    <r>
      <rPr>
        <sz val="8"/>
        <color theme="1"/>
        <rFont val="Tw Cen MT"/>
        <family val="2"/>
      </rPr>
      <t>se definen como la vivienda ubicada en edificaciones no mayores de tres pisos, construida directamente sobre el lote, separada de las demás con salidas independientes. En esta categoría se incluye la vivienda de dos pisos con altillo y la bifamiliar, disponga o no de lote propio.</t>
    </r>
  </si>
  <si>
    <r>
      <t xml:space="preserve">Precio de venta: </t>
    </r>
    <r>
      <rPr>
        <sz val="8"/>
        <color theme="1"/>
        <rFont val="Tw Cen MT"/>
        <family val="2"/>
      </rPr>
      <t>Corresponde al valor en miles de pesos del metro cuadrado de la edificación al momento del censo, el precio por metro cuadrado solamente corresponderá al precio (promedio) del destino sin incluir garaje. Los destinos comercializables (casas, apartamentos, oficinas, comercio y bodegas) deben ser valorados a precio de venta, es decir, a precio de mercado.</t>
    </r>
  </si>
  <si>
    <t>Variables de estudio, clasificación y calculadas</t>
  </si>
  <si>
    <t>Varirables de estudio:</t>
  </si>
  <si>
    <t>Precio de venta del metro cuadro</t>
  </si>
  <si>
    <t>Área total construida del destino</t>
  </si>
  <si>
    <t>Variables de clasificación:</t>
  </si>
  <si>
    <t>Categorías de estratos socioeconómicos</t>
  </si>
  <si>
    <t>Total nacional</t>
  </si>
  <si>
    <t>Áreas urbanas y metropolitanas</t>
  </si>
  <si>
    <t>Municipios</t>
  </si>
  <si>
    <t>Variables calculadas:</t>
  </si>
  <si>
    <t>Índices de precios superlativo de Fisher para los distintos niveles de desagregación</t>
  </si>
  <si>
    <t>Universo de estudio</t>
  </si>
  <si>
    <t>Esta constituido por la totalidad de las edificaciones de vivienda que al momento del censo se encuentran en algún estado del proceso constructivo y las que han culminado su actividad constructora y/o hasta la última unidad vendida.</t>
  </si>
  <si>
    <t>Unidad de observación</t>
  </si>
  <si>
    <t>El precio del metro cuadrado de las obras que están en proceso de construcción y/o hasta la venta de la última unidad en el proyecto.</t>
  </si>
  <si>
    <t>Unidad de respuesta</t>
  </si>
  <si>
    <t>Sala de venta, director de obra, Ingeniero residente o maestro.</t>
  </si>
  <si>
    <t>Unidad de análisis</t>
  </si>
  <si>
    <t>Las obras de edificación para la venta clasificadas según destinos habitacionales.</t>
  </si>
  <si>
    <t>Tipo de operaión estadítica</t>
  </si>
  <si>
    <t>Investigación derivada del Censo de Edificaciones CEED</t>
  </si>
  <si>
    <t>Desagregación temática</t>
  </si>
  <si>
    <t>Corresponde a las obras para la venta que son encontradas por primera vez en los operativos censales, las obras en proceso de construcción y las culminadas hasta la última unidad vendida. Se excluyen las obras que por algún fenómeno paralizan su proceso constructivo y las que continúan paralizadas al momento del operativo censal y las obras de uso propio, con el propósito de que los precios que entren en el cálculo del índice sean precios de mercado.</t>
  </si>
  <si>
    <t>Desagregación geográfica</t>
  </si>
  <si>
    <t>Total nacional, por departamentos y municipios</t>
  </si>
  <si>
    <t>Periodicidad de recolección</t>
  </si>
  <si>
    <t>Trimestral</t>
  </si>
  <si>
    <t>Periodicidad de procesamiento</t>
  </si>
  <si>
    <t>Periodicidad de difusión</t>
  </si>
  <si>
    <t>Medio de difusión</t>
  </si>
  <si>
    <t xml:space="preserve">Página Web (www.dane.gov.co). </t>
  </si>
  <si>
    <t>Medio de consulta</t>
  </si>
  <si>
    <t>Boletínes de prensa, boletines estadíticos, sistema de consulta dinámico.</t>
  </si>
  <si>
    <t>Accesibilidad de la información</t>
  </si>
  <si>
    <t xml:space="preserve">Convenio DANE </t>
  </si>
  <si>
    <t>Nota. Elaborado a partir de la metodología, ficha metodológica y manuales del Índice de Precios de Vivienda Nueva - IPVN del DANE.</t>
  </si>
  <si>
    <t>Índice de Costos de la Construcción de Edificaciones - ICOCED</t>
  </si>
  <si>
    <t>A1. ICOCED. Número índice y variación mensual, del año corrido y anual para el total y según dominios geográficos</t>
  </si>
  <si>
    <t>Número índice base diciembre de 2021 = 100</t>
  </si>
  <si>
    <t>Corte: enero de 2025</t>
  </si>
  <si>
    <t>Procesado: marzo 5 de 2025</t>
  </si>
  <si>
    <t>Año</t>
  </si>
  <si>
    <t xml:space="preserve">Mes </t>
  </si>
  <si>
    <t>Total</t>
  </si>
  <si>
    <t>Dominio geográfico</t>
  </si>
  <si>
    <t>Valle del Aburra*</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</si>
  <si>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</si>
  <si>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</si>
  <si>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</si>
  <si>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</si>
  <si>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</si>
  <si>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</si>
  <si>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</si>
  <si>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</si>
  <si>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</si>
  <si>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</si>
  <si>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</si>
  <si>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</si>
  <si>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</si>
  <si>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</si>
  <si>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</si>
  <si>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</si>
  <si>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</si>
  <si>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</si>
  <si>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t>Número índice</t>
  </si>
  <si>
    <t>Variación (%)</t>
  </si>
  <si>
    <t>Mensual</t>
  </si>
  <si>
    <t>Año corrido</t>
  </si>
  <si>
    <t>Anual</t>
  </si>
  <si>
    <t>Enero</t>
  </si>
  <si>
    <t>Febrero</t>
  </si>
  <si>
    <t>Marzo</t>
  </si>
  <si>
    <t>Abril</t>
  </si>
  <si>
    <t>Mayo</t>
  </si>
  <si>
    <t>Junio</t>
  </si>
  <si>
    <t>Julio</t>
  </si>
  <si>
    <t xml:space="preserve">Agosto </t>
  </si>
  <si>
    <t xml:space="preserve"> </t>
  </si>
  <si>
    <t>Septiembre</t>
  </si>
  <si>
    <t>Octubre</t>
  </si>
  <si>
    <t>Noviembre</t>
  </si>
  <si>
    <t>Diciembre</t>
  </si>
  <si>
    <r>
      <t>Fuente:</t>
    </r>
    <r>
      <rPr>
        <sz val="8"/>
        <rFont val="Tw Cen MT"/>
        <family val="2"/>
      </rPr>
      <t xml:space="preserve"> DANE.</t>
    </r>
  </si>
  <si>
    <r>
      <t xml:space="preserve">Nota: </t>
    </r>
    <r>
      <rPr>
        <sz val="8"/>
        <rFont val="Tw Cen MT"/>
        <family val="2"/>
      </rPr>
      <t>La diferencia en la suma de las variables obedece al sistema de aproximación en el nivel de dígitos trabajados en el índice.</t>
    </r>
  </si>
  <si>
    <r>
      <t>Nota 2:</t>
    </r>
    <r>
      <rPr>
        <sz val="8"/>
        <rFont val="Tw Cen MT"/>
        <family val="2"/>
      </rPr>
      <t xml:space="preserve"> Debido a la inclusión de Tunja, Valledupar, Villavicencio y Montería a partir de 2022, no es posible contar con resultados mensuales y del año corrido, anteriores a dicho año. Los resultados de estos dominios para el caso de la variación anual, estarán disponibles a partir de enero de 2023. </t>
    </r>
  </si>
  <si>
    <t>Actualizado el 28 de febrero de 2025</t>
  </si>
  <si>
    <r>
      <t>**</t>
    </r>
    <r>
      <rPr>
        <sz val="8"/>
        <rFont val="Tw Cen MT"/>
        <family val="2"/>
      </rPr>
      <t xml:space="preserve"> Los resultados presentados por el ICOCED a partir de enero 2022, para el total de las edificaciones residenciales, son enlazados con los resultados históricos del total ICCV difundidos hasta diciembre 2021. </t>
    </r>
  </si>
  <si>
    <r>
      <t>***</t>
    </r>
    <r>
      <rPr>
        <sz val="8"/>
        <rFont val="Tw Cen MT"/>
        <family val="2"/>
      </rPr>
      <t xml:space="preserve"> Las contribuciones se refieren a los aportes en puntos porcentuales, de las edificaciones residenciales (total y por dominios geográficos) al ICOCED total.</t>
    </r>
  </si>
  <si>
    <r>
      <t>*</t>
    </r>
    <r>
      <rPr>
        <sz val="8"/>
        <rFont val="Tw Cen MT"/>
        <family val="2"/>
      </rPr>
      <t xml:space="preserve"> Los municipios incluidos en cada dominio geográfico del índice corresponde a:</t>
    </r>
  </si>
  <si>
    <r>
      <t xml:space="preserve">Armenia AU: </t>
    </r>
    <r>
      <rPr>
        <sz val="8"/>
        <rFont val="Tw Cen MT"/>
        <family val="2"/>
      </rPr>
      <t>Armenia</t>
    </r>
  </si>
  <si>
    <r>
      <t>Barranquilla AM:</t>
    </r>
    <r>
      <rPr>
        <sz val="8"/>
        <rFont val="Tw Cen MT"/>
        <family val="2"/>
      </rPr>
      <t xml:space="preserve"> Barranquilla, Galapa; Malambo, Puerto Colombia, Soledad.</t>
    </r>
  </si>
  <si>
    <r>
      <t>Bogotá_Cundinamarca AR:</t>
    </r>
    <r>
      <rPr>
        <sz val="8"/>
        <rFont val="Tw Cen MT"/>
        <family val="2"/>
      </rPr>
      <t xml:space="preserve"> Bogotá, D.D., Cajicá, Chía, Cota, Facatativá, Fusagasugá, Funza, La Calera, Madrid, Mosquera, Soacha, Sopó, Zipaquirá. (La Región Metropolitana fue creada por el Acto Legislativo 02 del 22 de julio de 2020 que modifica el artículo 325. Este artículo señala la creación de una Región Metropolitana Bogotá – Cundinamarca, “Como entidad administrativa de asociatividad regional de régimen especial, con el objeto de garantizar la ejecución de planes y programas de desarrollo sostenible y la prestación oportuna y eficiente de los servicios a su cargo. El Distrito Capital, la Gobernación de Cundinamarca y los municipios de Cundinamarca podrán asociarse a esta región cuando compartan dinámicas territoriales, ambientales, sociales o económicas”).</t>
    </r>
  </si>
  <si>
    <r>
      <t xml:space="preserve">Bucaramanga AM: </t>
    </r>
    <r>
      <rPr>
        <sz val="8"/>
        <rFont val="Tw Cen MT"/>
        <family val="2"/>
      </rPr>
      <t>Bucaramanga, Floridablanca, Girón, Piedecuesta.</t>
    </r>
  </si>
  <si>
    <r>
      <t xml:space="preserve">Cali AU: </t>
    </r>
    <r>
      <rPr>
        <sz val="8"/>
        <rFont val="Tw Cen MT"/>
        <family val="2"/>
      </rPr>
      <t>Cali, Jamundí, Palmira, Jumbo</t>
    </r>
  </si>
  <si>
    <r>
      <t xml:space="preserve">Cartagena AU: </t>
    </r>
    <r>
      <rPr>
        <sz val="8"/>
        <rFont val="Tw Cen MT"/>
        <family val="2"/>
      </rPr>
      <t>Cartagena, Turbaco.</t>
    </r>
  </si>
  <si>
    <r>
      <t>Cúcuta AM:</t>
    </r>
    <r>
      <rPr>
        <sz val="8"/>
        <rFont val="Tw Cen MT"/>
        <family val="2"/>
      </rPr>
      <t xml:space="preserve"> Cúcuta, El Zulia, Los Patios, Villa del Rosario.</t>
    </r>
  </si>
  <si>
    <r>
      <t>Ibagué AU:</t>
    </r>
    <r>
      <rPr>
        <sz val="8"/>
        <rFont val="Tw Cen MT"/>
        <family val="2"/>
      </rPr>
      <t xml:space="preserve"> Ibagué  </t>
    </r>
  </si>
  <si>
    <r>
      <t>Manizales AU:</t>
    </r>
    <r>
      <rPr>
        <sz val="8"/>
        <rFont val="Tw Cen MT"/>
        <family val="2"/>
      </rPr>
      <t xml:space="preserve"> Manizales, Villamaría.  </t>
    </r>
  </si>
  <si>
    <r>
      <t>Valle de Aburra AM:</t>
    </r>
    <r>
      <rPr>
        <sz val="8"/>
        <rFont val="Tw Cen MT"/>
        <family val="2"/>
      </rPr>
      <t xml:space="preserve"> Medellín, Barbosa, Bello, Caldas, Copacabana, Envigado, Girardota, Itaguí, La Estrella, Rionegro, Sabaneta.</t>
    </r>
  </si>
  <si>
    <r>
      <t>Montería AU:</t>
    </r>
    <r>
      <rPr>
        <sz val="8"/>
        <rFont val="Tw Cen MT"/>
        <family val="2"/>
      </rPr>
      <t xml:space="preserve"> Montería.</t>
    </r>
  </si>
  <si>
    <r>
      <t xml:space="preserve">Neiva AU: </t>
    </r>
    <r>
      <rPr>
        <sz val="8"/>
        <rFont val="Tw Cen MT"/>
        <family val="2"/>
      </rPr>
      <t>Neiva.</t>
    </r>
  </si>
  <si>
    <r>
      <t>Pasto AU:</t>
    </r>
    <r>
      <rPr>
        <sz val="8"/>
        <rFont val="Tw Cen MT"/>
        <family val="2"/>
      </rPr>
      <t xml:space="preserve"> Pasto.</t>
    </r>
  </si>
  <si>
    <r>
      <t>Centro Occidente AM:</t>
    </r>
    <r>
      <rPr>
        <sz val="8"/>
        <rFont val="Tw Cen MT"/>
        <family val="2"/>
      </rPr>
      <t xml:space="preserve"> Pereira, Dosquebradas. </t>
    </r>
  </si>
  <si>
    <r>
      <t>Popayán AU:</t>
    </r>
    <r>
      <rPr>
        <sz val="8"/>
        <rFont val="Tw Cen MT"/>
        <family val="2"/>
      </rPr>
      <t xml:space="preserve"> Popayán</t>
    </r>
  </si>
  <si>
    <r>
      <t xml:space="preserve">Santa Marta AU: </t>
    </r>
    <r>
      <rPr>
        <sz val="8"/>
        <rFont val="Tw Cen MT"/>
        <family val="2"/>
      </rPr>
      <t xml:space="preserve">Santa Marta </t>
    </r>
  </si>
  <si>
    <r>
      <t xml:space="preserve">Tunja AU: </t>
    </r>
    <r>
      <rPr>
        <sz val="8"/>
        <rFont val="Tw Cen MT"/>
        <family val="2"/>
      </rPr>
      <t>Tunja</t>
    </r>
  </si>
  <si>
    <r>
      <t>Valledupar AU:</t>
    </r>
    <r>
      <rPr>
        <sz val="8"/>
        <rFont val="Tw Cen MT"/>
        <family val="2"/>
      </rPr>
      <t xml:space="preserve"> Valledupar</t>
    </r>
  </si>
  <si>
    <r>
      <t xml:space="preserve">Villavicencio AU: </t>
    </r>
    <r>
      <rPr>
        <sz val="8"/>
        <rFont val="Tw Cen MT"/>
        <family val="2"/>
      </rPr>
      <t>Villavicencio</t>
    </r>
  </si>
  <si>
    <t>A.6.7.''ICOCED. Número índice variación y contribución mensual, del año corrido y anual del ICOCED según dominios geográficos total y grupos de costo</t>
  </si>
  <si>
    <t>enero de 2025</t>
  </si>
  <si>
    <t>Total y según dominio</t>
  </si>
  <si>
    <t>Contribución en p.p</t>
  </si>
  <si>
    <t>Grupos de costos</t>
  </si>
  <si>
    <t>Peso en %*</t>
  </si>
  <si>
    <t>Valle de Aburra AM</t>
  </si>
  <si>
    <t>Materiales</t>
  </si>
  <si>
    <t>Equipo Especial Para Obra</t>
  </si>
  <si>
    <t>Mano De Obra</t>
  </si>
  <si>
    <t>Equipo</t>
  </si>
  <si>
    <t>Maquinaria</t>
  </si>
  <si>
    <t>Transporte</t>
  </si>
  <si>
    <t>Herramienta Menor</t>
  </si>
  <si>
    <t>Servicios Especializados De La Construcción</t>
  </si>
  <si>
    <t>Barranquilla AM</t>
  </si>
  <si>
    <t>Bogotá_Cundinamarca AR</t>
  </si>
  <si>
    <t>Cartagena AU</t>
  </si>
  <si>
    <t>Tunja AU</t>
  </si>
  <si>
    <t>Manizales AU</t>
  </si>
  <si>
    <t>Popayán AU</t>
  </si>
  <si>
    <t>Valledupar AU</t>
  </si>
  <si>
    <t>Montería AU</t>
  </si>
  <si>
    <t>Neiva AU</t>
  </si>
  <si>
    <t>Santa Marta AU</t>
  </si>
  <si>
    <t>Villavicencio AU</t>
  </si>
  <si>
    <t>Pasto AU</t>
  </si>
  <si>
    <t>Cúcuta AM</t>
  </si>
  <si>
    <t>Armenia AU</t>
  </si>
  <si>
    <t>Centro Occidente AM</t>
  </si>
  <si>
    <t>Bucaramanga AM</t>
  </si>
  <si>
    <t>Ibagué AU</t>
  </si>
  <si>
    <t>Cali AU</t>
  </si>
  <si>
    <r>
      <t>Nota 2:</t>
    </r>
    <r>
      <rPr>
        <sz val="8"/>
        <rFont val="Tw Cen MT"/>
        <family val="2"/>
      </rPr>
      <t xml:space="preserve"> Los resultados de la variación anual, estarán disponibles a partir de enero de 2023</t>
    </r>
  </si>
  <si>
    <t>Índice de Precios de la Vivienda Nueva IPVN</t>
  </si>
  <si>
    <t>A1. Variación trimestral y anual. Total y destinos</t>
  </si>
  <si>
    <t xml:space="preserve">2024  (IV trimestre) </t>
  </si>
  <si>
    <t>A1. Variación Trimestral</t>
  </si>
  <si>
    <t>A1. Variación Año corrido</t>
  </si>
  <si>
    <t>A1. Variación Anual</t>
  </si>
  <si>
    <t>Periodo</t>
  </si>
  <si>
    <t>Apartamentos</t>
  </si>
  <si>
    <t>Casas</t>
  </si>
  <si>
    <t xml:space="preserve">Apartamentos </t>
  </si>
  <si>
    <t>casas</t>
  </si>
  <si>
    <t xml:space="preserve">I </t>
  </si>
  <si>
    <t>II</t>
  </si>
  <si>
    <t>III</t>
  </si>
  <si>
    <t xml:space="preserve">IV </t>
  </si>
  <si>
    <t>I</t>
  </si>
  <si>
    <t xml:space="preserve">III </t>
  </si>
  <si>
    <t>IV</t>
  </si>
  <si>
    <r>
      <rPr>
        <b/>
        <sz val="8"/>
        <rFont val="Tw Cen MT"/>
        <family val="2"/>
      </rPr>
      <t>Fuente:</t>
    </r>
    <r>
      <rPr>
        <sz val="8"/>
        <rFont val="Tw Cen MT"/>
        <family val="2"/>
      </rPr>
      <t xml:space="preserve"> DANE – IPVN</t>
    </r>
  </si>
  <si>
    <t>* Información calculada para 53 municipios a partir del I trimestre de 2015</t>
  </si>
  <si>
    <t>Actualizado el 24 de febrero de 2025</t>
  </si>
  <si>
    <t>A3. Variación trimestral, por estrato socioeconómico según municipios 
IV trimestre 2024</t>
  </si>
  <si>
    <t>A3. Variación año corrido, por estrato socioeconómico según municipios 
IV trimestre 2024</t>
  </si>
  <si>
    <t>A3. Variación anual, por estrato socioeconómico según municipios 
IV trimestre 2024</t>
  </si>
  <si>
    <t>Municipios1</t>
  </si>
  <si>
    <t>Total 
municipio</t>
  </si>
  <si>
    <t>Estratos socioeconómicos</t>
  </si>
  <si>
    <t>Bajo</t>
  </si>
  <si>
    <t>Medio</t>
  </si>
  <si>
    <t>Alto</t>
  </si>
  <si>
    <t>Medellín</t>
  </si>
  <si>
    <t>Barranquilla</t>
  </si>
  <si>
    <t>Bogotá</t>
  </si>
  <si>
    <t>Armenia</t>
  </si>
  <si>
    <t>Pereira</t>
  </si>
  <si>
    <t>Bucaramanga</t>
  </si>
  <si>
    <t>Cali</t>
  </si>
  <si>
    <t xml:space="preserve">Cartagena </t>
  </si>
  <si>
    <t>(-)</t>
  </si>
  <si>
    <t xml:space="preserve">Manizales </t>
  </si>
  <si>
    <t>Popayán</t>
  </si>
  <si>
    <t xml:space="preserve">Popayán </t>
  </si>
  <si>
    <t xml:space="preserve">Neiva </t>
  </si>
  <si>
    <t xml:space="preserve">Villavicencio </t>
  </si>
  <si>
    <t xml:space="preserve">Pasto </t>
  </si>
  <si>
    <t>Cúcuta</t>
  </si>
  <si>
    <t>Ibagué</t>
  </si>
  <si>
    <r>
      <rPr>
        <b/>
        <sz val="8"/>
        <rFont val="Segoe UI"/>
        <family val="2"/>
      </rPr>
      <t xml:space="preserve">Fuente: </t>
    </r>
    <r>
      <rPr>
        <sz val="8"/>
        <rFont val="Segoe UI"/>
        <family val="2"/>
      </rPr>
      <t>DANE - Índice de Precios de Vivienda Nueva</t>
    </r>
  </si>
  <si>
    <t xml:space="preserve">1. Los municipios de Bogotá, D.C.; Cartagena de Indias; San José de Cúcuta y Santiago de Cali, en el contexto del IPVN, se denominarán de manera abreviada de la siguiente forma: Bogotá, Cartagena, Cúcuta y Cali, respectivamente. </t>
  </si>
  <si>
    <t xml:space="preserve">Nota: (-) Resultados no disponibles debido al tamaño de la muestra </t>
  </si>
  <si>
    <t>Índice de Precios de la Vivienda Nueva - IPVN</t>
  </si>
  <si>
    <t xml:space="preserve">A2. Variación trimestral, por tipo de vivienda según áreas metropolitanas y urbanas </t>
  </si>
  <si>
    <t xml:space="preserve">A2. Variación año corrido, por tipo de vivienda según áreas metropolitanas y urbanas </t>
  </si>
  <si>
    <t xml:space="preserve">A2. Variación anual, por tipo de vivienda según áreas metropolitanas y urbanas </t>
  </si>
  <si>
    <t>IV trimestre 2023 - 2024</t>
  </si>
  <si>
    <t>Áreas</t>
  </si>
  <si>
    <t>Barranquilla AU</t>
  </si>
  <si>
    <t>Bogotá+Soacha3</t>
  </si>
  <si>
    <t>Medellín AM</t>
  </si>
  <si>
    <t>Pereira AU</t>
  </si>
  <si>
    <t>Bogotá+Cund2</t>
  </si>
  <si>
    <t>Cundinamarca1</t>
  </si>
  <si>
    <r>
      <rPr>
        <b/>
        <sz val="9"/>
        <rFont val="Tw Cen MT"/>
        <family val="2"/>
      </rPr>
      <t>Fuente:</t>
    </r>
    <r>
      <rPr>
        <sz val="9"/>
        <rFont val="Tw Cen MT"/>
        <family val="2"/>
      </rPr>
      <t xml:space="preserve"> DANE – Índice de Precios de Vivienda Nueva</t>
    </r>
  </si>
  <si>
    <t>1. Comprende los municipios de Cajicá, Chía, Cota, Facatativá, Funza, Fusagasugá, La Calera, Madrid, Mosquera, Soacha, Sopo,  Zipaquirá.</t>
  </si>
  <si>
    <t xml:space="preserve">2. Comprende la agregación de: Bogotá, Cajicá, Chía, Cota, Facatativá, Funza, Fusagasugá, La Calera, Madrid, Mosquera, Soacha, Sopo y Zipaquirá. </t>
  </si>
  <si>
    <t>3. Agrupa Bogotá y Soacha.</t>
  </si>
  <si>
    <t>(-) No disponible. El número de proyectos incluidos no permite cálcular los resultados por destino.</t>
  </si>
  <si>
    <t>Gráfica 1</t>
  </si>
  <si>
    <t>Índice por Ciudades</t>
  </si>
  <si>
    <t>Ciudad</t>
  </si>
  <si>
    <t xml:space="preserve">Variación Anual </t>
  </si>
  <si>
    <t>Colombia</t>
  </si>
  <si>
    <t>Años</t>
  </si>
  <si>
    <t>Trimestre</t>
  </si>
  <si>
    <t>IPVN</t>
  </si>
  <si>
    <t>solo Tercer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</si>
</sst>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0.00_);_(* \(#,##0.00\);_(* &quot;-&quot;??_);_(@_)"/>
    <numFmt numFmtId="165" formatCode="_-* #,##0.00\ [$€]_-;\-* #,##0.00\ [$€]_-;_-* &quot;-&quot;??\ [$€]_-;_-@_-"/>
    <numFmt numFmtId="166" formatCode="0.0"/>
  </numFmts>
  <fonts count="34">
    <font>
      <sz val="11"/>
      <color theme="1"/>
      <name val="Calibri"/>
      <family val="2"/>
      <scheme val="minor"/>
    </font>
    <font>
      <sz val="11"/>
      <color theme="1"/>
      <name val="Calibri"/>
      <family val="2"/>
      <scheme val="minor"/>
    </font>
    <font>
      <sz val="10"/>
      <name val="Arial"/>
      <family val="2"/>
    </font>
    <font>
      <sz val="11"/>
      <color indexed="8"/>
      <name val="Calibri"/>
      <family val="2"/>
    </font>
    <font>
      <b/>
      <sz val="10"/>
      <color indexed="8"/>
      <name val="Calibri"/>
      <family val="2"/>
    </font>
    <font>
      <sz val="11"/>
      <name val="Calibri"/>
      <family val="2"/>
      <scheme val="minor"/>
    </font>
    <font>
      <sz val="12"/>
      <color theme="1"/>
      <name val="Times New Roman"/>
      <family val="1"/>
    </font>
    <font>
      <b/>
      <sz val="10"/>
      <color theme="0"/>
      <name val="Gill Sans MT"/>
      <family val="2"/>
    </font>
    <font>
      <sz val="11"/>
      <color theme="1" tint="0.249977111117893"/>
      <name val="Gill Sans MT"/>
      <family val="2"/>
    </font>
    <font>
      <sz val="10"/>
      <name val="Arial"/>
      <family val="2"/>
    </font>
    <font>
      <b/>
      <sz val="16"/>
      <name val="Gill Sans MT"/>
      <family val="2"/>
    </font>
    <font>
      <sz val="16"/>
      <name val="Gill Sans MT"/>
      <family val="2"/>
    </font>
    <font>
      <sz val="11"/>
      <name val="Gill Sans MT"/>
      <family val="2"/>
    </font>
    <font>
      <sz val="12"/>
      <name val="Gill Sans MT"/>
      <family val="2"/>
    </font>
    <font>
      <b/>
      <sz val="14"/>
      <name val="Gill Sans MT"/>
      <family val="2"/>
    </font>
    <font>
      <b/>
      <sz val="12"/>
      <name val="Gill Sans MT"/>
      <family val="2"/>
    </font>
    <font>
      <b/>
      <i/>
      <sz val="11"/>
      <name val="Gill Sans MT"/>
      <family val="2"/>
    </font>
    <font>
      <b/>
      <i/>
      <u/>
      <sz val="11"/>
      <name val="Gill Sans MT"/>
      <family val="2"/>
    </font>
    <font>
      <b/>
      <i/>
      <sz val="10"/>
      <name val="Gill Sans MT"/>
      <family val="2"/>
    </font>
    <font>
      <u/>
      <sz val="11"/>
      <name val="Gill Sans MT"/>
      <family val="2"/>
    </font>
    <font>
      <b/>
      <sz val="9"/>
      <name val="Tw Cen MT"/>
      <family val="2"/>
    </font>
    <font>
      <sz val="8"/>
      <color theme="1"/>
      <name val="Tw Cen MT"/>
      <family val="2"/>
    </font>
    <font>
      <b/>
      <sz val="8"/>
      <color indexed="8"/>
      <name val="Tw Cen MT"/>
      <family val="2"/>
    </font>
    <font>
      <b/>
      <sz val="8"/>
      <color theme="1"/>
      <name val="Tw Cen MT"/>
      <family val="2"/>
    </font>
    <font>
      <b/>
      <sz val="8"/>
      <name val="Tw Cen MT"/>
      <family val="2"/>
    </font>
    <font>
      <sz val="9"/>
      <name val="Tw Cen MT"/>
      <family val="2"/>
    </font>
    <font>
      <sz val="8"/>
      <name val="Tw Cen MT"/>
      <family val="2"/>
    </font>
    <font>
      <b/>
      <sz val="8"/>
      <color rgb="FFFFFFFF"/>
      <name val="Tw Cen MT"/>
      <family val="2"/>
    </font>
    <font>
      <b/>
      <sz val="9"/>
      <name val="Segoe UI"/>
      <family val="2"/>
    </font>
    <font>
      <sz val="9"/>
      <name val="Segoe UI"/>
      <family val="2"/>
    </font>
    <font>
      <sz val="9"/>
      <color theme="1"/>
      <name val="Segoe UI"/>
      <family val="2"/>
    </font>
    <font>
      <sz val="8"/>
      <name val="Segoe UI"/>
      <family val="2"/>
    </font>
    <font>
      <b/>
      <sz val="8"/>
      <name val="Segoe UI"/>
      <family val="2"/>
    </font>
    <font>
      <sz val="7"/>
      <name val="Segoe UI"/>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00B0F0"/>
        <bgColor indexed="64"/>
      </patternFill>
    </fill>
    <fill>
      <patternFill patternType="solid">
        <fgColor rgb="FFF2F2F2"/>
        <bgColor rgb="FFFFFFFF"/>
      </patternFill>
    </fill>
    <fill>
      <patternFill patternType="solid">
        <fgColor rgb="FFFFFFFF"/>
        <bgColor rgb="FFF2F2F2"/>
      </patternFill>
    </fill>
    <fill>
      <patternFill patternType="solid">
        <fgColor rgb="FFD9D9D9"/>
        <bgColor rgb="FFDBDBDB"/>
      </patternFill>
    </fill>
    <fill>
      <patternFill patternType="solid">
        <fgColor theme="0" tint="-0.249977111117893"/>
        <bgColor rgb="FF800080"/>
      </patternFill>
    </fill>
    <fill>
      <patternFill patternType="solid">
        <fgColor theme="0" tint="-4.9989318521683403E-2"/>
        <bgColor indexed="64"/>
      </patternFill>
    </fill>
    <fill>
      <patternFill patternType="solid">
        <fgColor theme="0" tint="-0.249977111117893"/>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hair">
        <color theme="1" tint="0.499984740745262"/>
      </left>
      <right style="hair">
        <color theme="1" tint="0.499984740745262"/>
      </right>
      <top style="hair">
        <color theme="1" tint="0.499984740745262"/>
      </top>
      <bottom style="hair">
        <color theme="1" tint="0.499984740745262"/>
      </bottom>
      <diagonal/>
    </border>
    <border>
      <left/>
      <right/>
      <top style="thin">
        <color indexed="64"/>
      </top>
      <bottom style="thin">
        <color indexed="64"/>
      </bottom>
      <diagonal/>
    </border>
  </borders>
  <cellStyleXfs count="267">
    <xf numFmtId="0" fontId="0" fillId="0" borderId="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9" fillId="0" borderId="0"/>
  </cellStyleXfs>
  <cellXfs count="323">
    <xf numFmtId="0" fontId="0" fillId="0" borderId="0" xfId="0"/>
    <xf numFmtId="0" fontId="5" fillId="2" borderId="3"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applyAlignment="1">
      <alignment horizontal="center"/>
    </xf>
    <xf numFmtId="0" fontId="5" fillId="2" borderId="7" xfId="0" applyFont="1" applyFill="1" applyBorder="1" applyAlignment="1">
      <alignment horizontal="center"/>
    </xf>
    <xf numFmtId="0" fontId="5" fillId="2" borderId="9" xfId="0" applyFont="1" applyFill="1" applyBorder="1" applyAlignment="1">
      <alignment horizontal="center"/>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4" fontId="0" fillId="0" borderId="0" xfId="0" applyNumberFormat="1"/>
    <xf numFmtId="0" fontId="6" fillId="0" borderId="0" xfId="0" applyFont="1" applyAlignment="1">
      <alignment horizontal="justify" vertical="center"/>
    </xf>
    <xf numFmtId="2" fontId="0" fillId="0" borderId="0" xfId="0" applyNumberFormat="1"/>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7" fillId="4" borderId="28" xfId="0" applyFont="1" applyFill="1" applyBorder="1" applyAlignment="1">
      <alignment horizontal="center" vertical="center" wrapText="1"/>
    </xf>
    <xf numFmtId="0" fontId="8" fillId="0" borderId="28" xfId="0" applyFont="1" applyBorder="1" applyAlignment="1">
      <alignment horizontal="center"/>
    </xf>
    <xf numFmtId="2" fontId="8" fillId="0" borderId="28" xfId="0" applyNumberFormat="1" applyFont="1" applyBorder="1"/>
    <xf numFmtId="0" fontId="10" fillId="3" borderId="0" xfId="0" applyFont="1" applyFill="1"/>
    <xf numFmtId="0" fontId="11" fillId="3" borderId="0" xfId="0" applyFont="1" applyFill="1"/>
    <xf numFmtId="0" fontId="12" fillId="3" borderId="0" xfId="0" applyFont="1" applyFill="1"/>
    <xf numFmtId="0" fontId="13" fillId="3" borderId="0" xfId="0" applyFont="1" applyFill="1"/>
    <xf numFmtId="0" fontId="14" fillId="3" borderId="0" xfId="0" applyFont="1" applyFill="1"/>
    <xf numFmtId="0" fontId="15" fillId="3" borderId="0" xfId="0" applyFont="1" applyFill="1"/>
    <xf numFmtId="0" fontId="16" fillId="3" borderId="0" xfId="0" applyFont="1" applyFill="1"/>
    <xf numFmtId="0" fontId="17" fillId="3" borderId="0" xfId="0" applyFont="1" applyFill="1"/>
    <xf numFmtId="0" fontId="18" fillId="3" borderId="0" xfId="0" applyFont="1" applyFill="1"/>
    <xf numFmtId="0" fontId="19" fillId="3" borderId="0" xfId="0" applyFont="1" applyFill="1"/>
    <xf numFmtId="0" fontId="22" fillId="3" borderId="12" xfId="0" applyFont="1" applyFill="1" applyBorder="1" applyAlignment="1">
      <alignment horizontal="center" vertical="center"/>
    </xf>
    <xf numFmtId="0" fontId="22" fillId="3" borderId="13" xfId="0" applyFont="1" applyFill="1" applyBorder="1" applyAlignment="1">
      <alignment horizontal="center" vertical="center"/>
    </xf>
    <xf numFmtId="0" fontId="22" fillId="3" borderId="13" xfId="0" applyFont="1" applyFill="1" applyBorder="1" applyAlignment="1">
      <alignment horizontal="center" vertical="center" wrapText="1"/>
    </xf>
    <xf numFmtId="0" fontId="23" fillId="2" borderId="15"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23" fillId="0" borderId="17" xfId="0" applyFont="1" applyBorder="1" applyAlignment="1">
      <alignment horizontal="left" vertical="center" wrapText="1"/>
    </xf>
    <xf numFmtId="0" fontId="24" fillId="0" borderId="19" xfId="0" applyFont="1" applyBorder="1" applyAlignment="1">
      <alignment horizontal="left" vertical="center" wrapText="1"/>
    </xf>
    <xf numFmtId="0" fontId="23" fillId="0" borderId="19" xfId="0" applyFont="1" applyBorder="1" applyAlignment="1">
      <alignment horizontal="left" vertical="center" wrapText="1"/>
    </xf>
    <xf numFmtId="0" fontId="23" fillId="0" borderId="20" xfId="0" applyFont="1" applyBorder="1" applyAlignment="1">
      <alignment horizontal="left" vertical="center" wrapText="1"/>
    </xf>
    <xf numFmtId="0" fontId="21" fillId="3" borderId="0" xfId="0" applyFont="1" applyFill="1" applyAlignment="1">
      <alignment vertical="center"/>
    </xf>
    <xf numFmtId="0" fontId="21" fillId="3" borderId="12" xfId="0" applyFont="1" applyFill="1" applyBorder="1" applyAlignment="1">
      <alignment vertical="center"/>
    </xf>
    <xf numFmtId="0" fontId="22" fillId="3" borderId="13" xfId="0" applyFont="1" applyFill="1" applyBorder="1" applyAlignment="1">
      <alignment vertical="center"/>
    </xf>
    <xf numFmtId="0" fontId="21" fillId="3" borderId="13" xfId="0" applyFont="1" applyFill="1" applyBorder="1" applyAlignment="1">
      <alignment vertical="center"/>
    </xf>
    <xf numFmtId="0" fontId="22" fillId="3" borderId="13" xfId="0" applyFont="1" applyFill="1" applyBorder="1" applyAlignment="1">
      <alignment vertical="center" wrapText="1"/>
    </xf>
    <xf numFmtId="0" fontId="21" fillId="3" borderId="14" xfId="0" applyFont="1" applyFill="1" applyBorder="1" applyAlignment="1">
      <alignment vertical="center"/>
    </xf>
    <xf numFmtId="0" fontId="21" fillId="3" borderId="18" xfId="0" applyFont="1" applyFill="1" applyBorder="1" applyAlignment="1">
      <alignment horizontal="left" vertical="center" wrapText="1"/>
    </xf>
    <xf numFmtId="0" fontId="21" fillId="3" borderId="1" xfId="0" applyFont="1" applyFill="1" applyBorder="1" applyAlignment="1">
      <alignment horizontal="justify" vertical="center"/>
    </xf>
    <xf numFmtId="0" fontId="21" fillId="3" borderId="2" xfId="0" applyFont="1" applyFill="1" applyBorder="1" applyAlignment="1">
      <alignment horizontal="justify" vertical="center"/>
    </xf>
    <xf numFmtId="0" fontId="21" fillId="3" borderId="3" xfId="0" applyFont="1" applyFill="1" applyBorder="1" applyAlignment="1">
      <alignment horizontal="justify" vertical="center"/>
    </xf>
    <xf numFmtId="0" fontId="21" fillId="3" borderId="4" xfId="0" applyFont="1" applyFill="1" applyBorder="1" applyAlignment="1">
      <alignment horizontal="justify" vertical="center"/>
    </xf>
    <xf numFmtId="0" fontId="21" fillId="3" borderId="2" xfId="0" applyFont="1" applyFill="1" applyBorder="1" applyAlignment="1">
      <alignment horizontal="left" vertical="center" wrapText="1"/>
    </xf>
    <xf numFmtId="0" fontId="21" fillId="3" borderId="3" xfId="0" applyFont="1" applyFill="1" applyBorder="1" applyAlignment="1">
      <alignment horizontal="left" vertical="center" wrapText="1"/>
    </xf>
    <xf numFmtId="0" fontId="23" fillId="3" borderId="3" xfId="0" applyFont="1" applyFill="1" applyBorder="1" applyAlignment="1">
      <alignment horizontal="justify" vertical="center"/>
    </xf>
    <xf numFmtId="0" fontId="23" fillId="3" borderId="4" xfId="0" applyFont="1" applyFill="1" applyBorder="1" applyAlignment="1">
      <alignment horizontal="justify" vertical="center"/>
    </xf>
    <xf numFmtId="0" fontId="23" fillId="3" borderId="2" xfId="0" applyFont="1" applyFill="1" applyBorder="1" applyAlignment="1">
      <alignment horizontal="left" vertical="center" wrapText="1"/>
    </xf>
    <xf numFmtId="0" fontId="21" fillId="3" borderId="3" xfId="0" applyFont="1" applyFill="1" applyBorder="1" applyAlignment="1">
      <alignment vertical="center"/>
    </xf>
    <xf numFmtId="0" fontId="23" fillId="3" borderId="3" xfId="0" applyFont="1" applyFill="1" applyBorder="1" applyAlignment="1">
      <alignment vertical="center"/>
    </xf>
    <xf numFmtId="0" fontId="21" fillId="3" borderId="4" xfId="0" applyFont="1" applyFill="1" applyBorder="1" applyAlignment="1">
      <alignment vertical="center"/>
    </xf>
    <xf numFmtId="0" fontId="21" fillId="3" borderId="5" xfId="0" applyFont="1" applyFill="1" applyBorder="1" applyAlignment="1">
      <alignment horizontal="justify" vertical="center"/>
    </xf>
    <xf numFmtId="0" fontId="21" fillId="3" borderId="5" xfId="0" applyFont="1" applyFill="1" applyBorder="1" applyAlignment="1">
      <alignment vertical="center"/>
    </xf>
    <xf numFmtId="0" fontId="21" fillId="3" borderId="1" xfId="0" applyFont="1" applyFill="1" applyBorder="1" applyAlignment="1">
      <alignment horizontal="left" vertical="center" wrapText="1"/>
    </xf>
    <xf numFmtId="0" fontId="21" fillId="3" borderId="0" xfId="0" applyFont="1" applyFill="1" applyAlignment="1">
      <alignment horizontal="justify" vertical="center"/>
    </xf>
    <xf numFmtId="0" fontId="21" fillId="3" borderId="22" xfId="0" applyFont="1" applyFill="1" applyBorder="1" applyAlignment="1">
      <alignment vertical="center"/>
    </xf>
    <xf numFmtId="0" fontId="21" fillId="3" borderId="23" xfId="0" applyFont="1" applyFill="1" applyBorder="1" applyAlignment="1">
      <alignment vertical="center"/>
    </xf>
    <xf numFmtId="0" fontId="21" fillId="3" borderId="24" xfId="0" applyFont="1" applyFill="1" applyBorder="1" applyAlignment="1">
      <alignment vertical="center"/>
    </xf>
    <xf numFmtId="0" fontId="24" fillId="0" borderId="11"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10" xfId="0" applyFont="1" applyBorder="1" applyAlignment="1">
      <alignment horizontal="center" vertical="center" wrapText="1"/>
    </xf>
    <xf numFmtId="2" fontId="26" fillId="7" borderId="25" xfId="15" applyNumberFormat="1" applyFont="1" applyFill="1" applyBorder="1" applyAlignment="1">
      <alignment horizontal="center"/>
    </xf>
    <xf numFmtId="166" fontId="26" fillId="0" borderId="7" xfId="15" applyNumberFormat="1" applyFont="1" applyBorder="1" applyAlignment="1">
      <alignment horizontal="left"/>
    </xf>
    <xf numFmtId="2" fontId="26" fillId="0" borderId="0" xfId="15" applyNumberFormat="1" applyFont="1" applyAlignment="1">
      <alignment horizontal="center"/>
    </xf>
    <xf numFmtId="2" fontId="26" fillId="0" borderId="9" xfId="15" applyNumberFormat="1" applyFont="1" applyBorder="1" applyAlignment="1">
      <alignment horizontal="center"/>
    </xf>
    <xf numFmtId="166" fontId="26" fillId="7" borderId="7" xfId="15" applyNumberFormat="1" applyFont="1" applyFill="1" applyBorder="1" applyAlignment="1">
      <alignment horizontal="left"/>
    </xf>
    <xf numFmtId="2" fontId="26" fillId="7" borderId="0" xfId="15" applyNumberFormat="1" applyFont="1" applyFill="1" applyAlignment="1">
      <alignment horizontal="center"/>
    </xf>
    <xf numFmtId="2" fontId="26" fillId="7" borderId="9" xfId="15" applyNumberFormat="1" applyFont="1" applyFill="1" applyBorder="1" applyAlignment="1">
      <alignment horizontal="center"/>
    </xf>
    <xf numFmtId="2" fontId="26" fillId="6" borderId="0" xfId="15" applyNumberFormat="1" applyFont="1" applyFill="1" applyAlignment="1">
      <alignment horizontal="center"/>
    </xf>
    <xf numFmtId="2" fontId="25" fillId="3" borderId="0" xfId="265" applyNumberFormat="1" applyFont="1" applyFill="1" applyBorder="1" applyAlignment="1">
      <alignment horizontal="center"/>
    </xf>
    <xf numFmtId="0" fontId="25" fillId="3" borderId="0" xfId="0" applyFont="1" applyFill="1" applyAlignment="1">
      <alignment horizontal="center"/>
    </xf>
    <xf numFmtId="0" fontId="25" fillId="3" borderId="0" xfId="0" applyFont="1" applyFill="1"/>
    <xf numFmtId="2" fontId="25" fillId="3" borderId="0" xfId="265" applyNumberFormat="1" applyFont="1" applyFill="1" applyBorder="1" applyAlignment="1">
      <alignment horizontal="left"/>
    </xf>
    <xf numFmtId="2" fontId="25" fillId="3" borderId="10" xfId="265" applyNumberFormat="1" applyFont="1" applyFill="1" applyBorder="1" applyAlignment="1">
      <alignment horizontal="left"/>
    </xf>
    <xf numFmtId="0" fontId="20" fillId="3" borderId="25" xfId="27" applyFont="1" applyFill="1" applyBorder="1" applyAlignment="1">
      <alignment horizontal="center" vertical="center"/>
    </xf>
    <xf numFmtId="0" fontId="20" fillId="3" borderId="29" xfId="27" applyFont="1" applyFill="1" applyBorder="1" applyAlignment="1">
      <alignment horizontal="center" vertical="center"/>
    </xf>
    <xf numFmtId="0" fontId="20" fillId="3" borderId="5" xfId="27" applyFont="1" applyFill="1" applyBorder="1" applyAlignment="1">
      <alignment horizontal="center" vertical="center"/>
    </xf>
    <xf numFmtId="2" fontId="25" fillId="3" borderId="25" xfId="265" applyNumberFormat="1" applyFont="1" applyFill="1" applyBorder="1" applyAlignment="1">
      <alignment horizontal="left"/>
    </xf>
    <xf numFmtId="2" fontId="25" fillId="3" borderId="25" xfId="265" applyNumberFormat="1" applyFont="1" applyFill="1" applyBorder="1" applyAlignment="1">
      <alignment horizontal="center"/>
    </xf>
    <xf numFmtId="166" fontId="25" fillId="3" borderId="25" xfId="27" applyNumberFormat="1" applyFont="1" applyFill="1" applyBorder="1" applyAlignment="1">
      <alignment horizontal="left"/>
    </xf>
    <xf numFmtId="166" fontId="25" fillId="3" borderId="0" xfId="27" applyNumberFormat="1" applyFont="1" applyFill="1" applyAlignment="1">
      <alignment horizontal="left"/>
    </xf>
    <xf numFmtId="1" fontId="25" fillId="3" borderId="0" xfId="27" applyNumberFormat="1" applyFont="1" applyFill="1" applyAlignment="1">
      <alignment horizontal="left"/>
    </xf>
    <xf numFmtId="2" fontId="25" fillId="3" borderId="10" xfId="265" applyNumberFormat="1" applyFont="1" applyFill="1" applyBorder="1" applyAlignment="1">
      <alignment horizontal="center"/>
    </xf>
    <xf numFmtId="166" fontId="25" fillId="3" borderId="10" xfId="27" applyNumberFormat="1" applyFont="1" applyFill="1" applyBorder="1" applyAlignment="1">
      <alignment horizontal="left"/>
    </xf>
    <xf numFmtId="0" fontId="24" fillId="5" borderId="0" xfId="15" applyFont="1" applyFill="1"/>
    <xf numFmtId="0" fontId="26" fillId="5" borderId="0" xfId="15" applyFont="1" applyFill="1"/>
    <xf numFmtId="0" fontId="26" fillId="5" borderId="9" xfId="15" applyFont="1" applyFill="1" applyBorder="1"/>
    <xf numFmtId="49" fontId="24" fillId="5" borderId="10" xfId="15" applyNumberFormat="1" applyFont="1" applyFill="1" applyBorder="1"/>
    <xf numFmtId="0" fontId="26" fillId="5" borderId="10" xfId="15" applyFont="1" applyFill="1" applyBorder="1"/>
    <xf numFmtId="0" fontId="26" fillId="5" borderId="11" xfId="15" applyFont="1" applyFill="1" applyBorder="1"/>
    <xf numFmtId="166" fontId="26" fillId="7" borderId="6" xfId="15" applyNumberFormat="1" applyFont="1" applyFill="1" applyBorder="1" applyAlignment="1">
      <alignment horizontal="left"/>
    </xf>
    <xf numFmtId="166" fontId="26" fillId="7" borderId="26" xfId="15" applyNumberFormat="1" applyFont="1" applyFill="1" applyBorder="1" applyAlignment="1">
      <alignment horizontal="left"/>
    </xf>
    <xf numFmtId="2" fontId="26" fillId="0" borderId="10" xfId="15" applyNumberFormat="1" applyFont="1" applyBorder="1" applyAlignment="1">
      <alignment horizontal="center"/>
    </xf>
    <xf numFmtId="2" fontId="26" fillId="0" borderId="11" xfId="15" applyNumberFormat="1" applyFont="1" applyBorder="1" applyAlignment="1">
      <alignment horizontal="center"/>
    </xf>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0" fillId="3" borderId="0" xfId="27" applyNumberFormat="1" applyFont="1" applyFill="1" applyAlignment="1">
      <alignment horizontal="left" vertical="center"/>
    </xf>
    <xf numFmtId="3" fontId="20" fillId="3" borderId="7" xfId="27" applyNumberFormat="1" applyFont="1" applyFill="1" applyBorder="1" applyAlignment="1">
      <alignment vertical="center"/>
    </xf>
    <xf numFmtId="3" fontId="20" fillId="3" borderId="0" xfId="27" applyNumberFormat="1" applyFont="1" applyFill="1" applyAlignment="1">
      <alignment vertical="center"/>
    </xf>
    <xf numFmtId="3" fontId="20" fillId="3" borderId="9" xfId="27" applyNumberFormat="1" applyFont="1" applyFill="1" applyBorder="1" applyAlignment="1">
      <alignment vertical="center"/>
    </xf>
    <xf numFmtId="2" fontId="25" fillId="3" borderId="0" xfId="0" applyNumberFormat="1" applyFont="1" applyFill="1"/>
    <xf numFmtId="0" fontId="25" fillId="3" borderId="9" xfId="0" applyFont="1" applyFill="1" applyBorder="1"/>
    <xf numFmtId="0" fontId="25" fillId="3" borderId="0" xfId="0" applyFont="1" applyFill="1" applyAlignment="1">
      <alignment horizontal="center" vertical="top" wrapText="1"/>
    </xf>
    <xf numFmtId="0" fontId="26" fillId="0" borderId="0" xfId="15" applyFont="1"/>
    <xf numFmtId="2" fontId="26" fillId="0" borderId="0" xfId="15" applyNumberFormat="1" applyFont="1"/>
    <xf numFmtId="0" fontId="24" fillId="6" borderId="6" xfId="15" applyFont="1" applyFill="1" applyBorder="1"/>
    <xf numFmtId="0" fontId="26" fillId="6" borderId="25" xfId="15" applyFont="1" applyFill="1" applyBorder="1"/>
    <xf numFmtId="0" fontId="26" fillId="0" borderId="25" xfId="15" applyFont="1" applyBorder="1"/>
    <xf numFmtId="0" fontId="26" fillId="0" borderId="26" xfId="15" applyFont="1" applyBorder="1"/>
    <xf numFmtId="0" fontId="24" fillId="6" borderId="7" xfId="15" applyFont="1" applyFill="1" applyBorder="1" applyAlignment="1">
      <alignment vertical="center"/>
    </xf>
    <xf numFmtId="0" fontId="26" fillId="6" borderId="0" xfId="15" applyFont="1" applyFill="1"/>
    <xf numFmtId="0" fontId="26" fillId="0" borderId="9" xfId="15" applyFont="1" applyBorder="1"/>
    <xf numFmtId="0" fontId="24" fillId="0" borderId="7" xfId="15" applyFont="1" applyBorder="1"/>
    <xf numFmtId="3" fontId="24" fillId="6" borderId="0" xfId="15" applyNumberFormat="1" applyFont="1" applyFill="1" applyAlignment="1">
      <alignment horizontal="left"/>
    </xf>
    <xf numFmtId="0" fontId="26" fillId="0" borderId="10" xfId="15" applyFont="1" applyBorder="1"/>
    <xf numFmtId="0" fontId="26" fillId="0" borderId="11" xfId="15" applyFont="1" applyBorder="1"/>
    <xf numFmtId="3" fontId="24" fillId="6" borderId="7" xfId="15" applyNumberFormat="1" applyFont="1" applyFill="1" applyBorder="1" applyAlignment="1">
      <alignment horizontal="left"/>
    </xf>
    <xf numFmtId="0" fontId="24" fillId="0" borderId="0" xfId="15" applyFont="1"/>
    <xf numFmtId="0" fontId="26" fillId="0" borderId="0" xfId="15" applyFont="1" applyAlignment="1">
      <alignment horizontal="center"/>
    </xf>
    <xf numFmtId="0" fontId="21" fillId="0" borderId="0" xfId="0" applyFont="1"/>
    <xf numFmtId="0" fontId="26" fillId="0" borderId="0" xfId="15" applyFont="1" applyAlignment="1">
      <alignment horizontal="center" vertical="center"/>
    </xf>
    <xf numFmtId="0" fontId="24" fillId="6" borderId="7" xfId="15" applyFont="1" applyFill="1" applyBorder="1"/>
    <xf numFmtId="0" fontId="24" fillId="0" borderId="1" xfId="15" applyFont="1" applyBorder="1" applyAlignment="1">
      <alignment vertical="center"/>
    </xf>
    <xf numFmtId="0" fontId="24" fillId="0" borderId="4" xfId="15" applyFont="1" applyBorder="1" applyAlignment="1">
      <alignment vertical="center"/>
    </xf>
    <xf numFmtId="0" fontId="24" fillId="0" borderId="11" xfId="15" applyFont="1" applyBorder="1" applyAlignment="1">
      <alignment vertical="center" wrapText="1"/>
    </xf>
    <xf numFmtId="2" fontId="26" fillId="7" borderId="0" xfId="15" applyNumberFormat="1" applyFont="1" applyFill="1"/>
    <xf numFmtId="2" fontId="26" fillId="7" borderId="0" xfId="15" applyNumberFormat="1" applyFont="1" applyFill="1" applyAlignment="1">
      <alignment horizontal="center" vertical="center"/>
    </xf>
    <xf numFmtId="2" fontId="26" fillId="7" borderId="26" xfId="15" applyNumberFormat="1" applyFont="1" applyFill="1" applyBorder="1" applyAlignment="1">
      <alignment horizontal="center" vertical="center"/>
    </xf>
    <xf numFmtId="2" fontId="24" fillId="0" borderId="0" xfId="15" applyNumberFormat="1" applyFont="1" applyAlignment="1">
      <alignment horizontal="center"/>
    </xf>
    <xf numFmtId="2" fontId="26" fillId="0" borderId="0" xfId="15" applyNumberFormat="1" applyFont="1" applyAlignment="1">
      <alignment horizontal="left"/>
    </xf>
    <xf numFmtId="2" fontId="26" fillId="0" borderId="0" xfId="15" applyNumberFormat="1" applyFont="1" applyAlignment="1">
      <alignment horizontal="center" vertical="center"/>
    </xf>
    <xf numFmtId="2" fontId="26" fillId="0" borderId="9" xfId="15" applyNumberFormat="1" applyFont="1" applyBorder="1" applyAlignment="1">
      <alignment horizontal="center" vertical="center"/>
    </xf>
    <xf numFmtId="2" fontId="26" fillId="7" borderId="0" xfId="15" applyNumberFormat="1" applyFont="1" applyFill="1" applyAlignment="1">
      <alignment horizontal="left"/>
    </xf>
    <xf numFmtId="2" fontId="26" fillId="7" borderId="9" xfId="15" applyNumberFormat="1" applyFont="1" applyFill="1" applyBorder="1" applyAlignment="1">
      <alignment horizontal="center" vertical="center"/>
    </xf>
    <xf numFmtId="2" fontId="26" fillId="0" borderId="10" xfId="15" applyNumberFormat="1" applyFont="1" applyBorder="1" applyAlignment="1">
      <alignment horizontal="left"/>
    </xf>
    <xf numFmtId="2" fontId="26" fillId="6" borderId="0" xfId="15" applyNumberFormat="1" applyFont="1" applyFill="1"/>
    <xf numFmtId="0" fontId="27" fillId="8" borderId="0" xfId="15" applyFont="1" applyFill="1" applyAlignment="1">
      <alignment vertical="center"/>
    </xf>
    <xf numFmtId="0" fontId="24" fillId="8" borderId="0" xfId="15" applyFont="1" applyFill="1" applyAlignment="1">
      <alignment vertical="center"/>
    </xf>
    <xf numFmtId="0" fontId="26" fillId="0" borderId="25" xfId="27" applyFont="1" applyBorder="1" applyAlignment="1">
      <alignment horizontal="left" vertical="center"/>
    </xf>
    <xf numFmtId="3" fontId="24" fillId="0" borderId="10" xfId="27" applyNumberFormat="1" applyFont="1" applyBorder="1" applyAlignment="1">
      <alignment horizontal="left" vertical="center"/>
    </xf>
    <xf numFmtId="0" fontId="24" fillId="10" borderId="11" xfId="27" applyFont="1" applyFill="1" applyBorder="1" applyAlignment="1">
      <alignment horizontal="center" vertical="center" wrapText="1"/>
    </xf>
    <xf numFmtId="0" fontId="24" fillId="10" borderId="1" xfId="27" applyFont="1" applyFill="1" applyBorder="1" applyAlignment="1">
      <alignment vertical="center" wrapText="1"/>
    </xf>
    <xf numFmtId="0" fontId="24" fillId="10" borderId="1" xfId="27" applyFont="1" applyFill="1" applyBorder="1" applyAlignment="1">
      <alignment horizontal="center" vertical="center" wrapText="1"/>
    </xf>
    <xf numFmtId="2" fontId="26" fillId="0" borderId="0" xfId="265" applyNumberFormat="1" applyFont="1" applyFill="1" applyBorder="1" applyAlignment="1"/>
    <xf numFmtId="2" fontId="26" fillId="2" borderId="0" xfId="265" applyNumberFormat="1" applyFont="1" applyFill="1" applyBorder="1" applyAlignment="1"/>
    <xf numFmtId="2" fontId="26" fillId="3" borderId="0" xfId="265" applyNumberFormat="1" applyFont="1" applyFill="1" applyBorder="1" applyAlignment="1"/>
    <xf numFmtId="2" fontId="26" fillId="2" borderId="9" xfId="265" applyNumberFormat="1" applyFont="1" applyFill="1" applyBorder="1" applyAlignment="1"/>
    <xf numFmtId="2" fontId="26" fillId="2" borderId="0" xfId="265" applyNumberFormat="1" applyFont="1" applyFill="1" applyBorder="1" applyAlignment="1">
      <alignment horizontal="center"/>
    </xf>
    <xf numFmtId="2" fontId="26" fillId="3" borderId="9" xfId="265" applyNumberFormat="1" applyFont="1" applyFill="1" applyBorder="1" applyAlignment="1"/>
    <xf numFmtId="2" fontId="26" fillId="3" borderId="0" xfId="265" applyNumberFormat="1" applyFont="1" applyFill="1" applyBorder="1" applyAlignment="1">
      <alignment horizontal="center"/>
    </xf>
    <xf numFmtId="0" fontId="21" fillId="3" borderId="0" xfId="0" applyFont="1" applyFill="1"/>
    <xf numFmtId="2" fontId="26" fillId="2" borderId="0" xfId="265" applyNumberFormat="1" applyFont="1" applyFill="1" applyBorder="1" applyAlignment="1">
      <alignment horizontal="right"/>
    </xf>
    <xf numFmtId="0" fontId="26" fillId="3" borderId="0" xfId="0" applyFont="1" applyFill="1" applyAlignment="1">
      <alignment horizontal="center"/>
    </xf>
    <xf numFmtId="1" fontId="26" fillId="3" borderId="0" xfId="27" applyNumberFormat="1" applyFont="1" applyFill="1" applyAlignment="1">
      <alignment horizontal="center"/>
    </xf>
    <xf numFmtId="0" fontId="21" fillId="0" borderId="25" xfId="0" applyFont="1" applyBorder="1"/>
    <xf numFmtId="0" fontId="21" fillId="0" borderId="26" xfId="0" applyFont="1" applyBorder="1"/>
    <xf numFmtId="0" fontId="21" fillId="0" borderId="10" xfId="0" applyFont="1" applyBorder="1"/>
    <xf numFmtId="0" fontId="21" fillId="0" borderId="11" xfId="0" applyFont="1" applyBorder="1"/>
    <xf numFmtId="0" fontId="26" fillId="2" borderId="10" xfId="0" applyFont="1" applyFill="1" applyBorder="1" applyAlignment="1">
      <alignment horizontal="center"/>
    </xf>
    <xf numFmtId="0" fontId="26" fillId="2" borderId="10" xfId="0" applyFont="1" applyFill="1" applyBorder="1" applyAlignment="1">
      <alignment horizontal="right"/>
    </xf>
    <xf numFmtId="2" fontId="26" fillId="2" borderId="10" xfId="0" applyNumberFormat="1" applyFont="1" applyFill="1" applyBorder="1" applyAlignment="1">
      <alignment horizontal="right" vertical="center"/>
    </xf>
    <xf numFmtId="0" fontId="26" fillId="2" borderId="10" xfId="0" applyFont="1" applyFill="1" applyBorder="1" applyAlignment="1">
      <alignment horizontal="right" vertical="center"/>
    </xf>
    <xf numFmtId="2" fontId="26" fillId="2" borderId="10" xfId="0" applyNumberFormat="1" applyFont="1" applyFill="1" applyBorder="1" applyAlignment="1">
      <alignment horizontal="right"/>
    </xf>
    <xf numFmtId="0" fontId="24" fillId="10" borderId="9" xfId="27" applyFont="1" applyFill="1" applyBorder="1" applyAlignment="1">
      <alignment horizontal="center" vertical="center" wrapText="1"/>
    </xf>
    <xf numFmtId="166" fontId="26" fillId="0" borderId="0" xfId="27" applyNumberFormat="1" applyFont="1" applyAlignment="1">
      <alignment horizontal="center"/>
    </xf>
    <xf numFmtId="2" fontId="26" fillId="0" borderId="9" xfId="265" applyNumberFormat="1" applyFont="1" applyFill="1" applyBorder="1" applyAlignment="1"/>
    <xf numFmtId="166" fontId="26" fillId="2" borderId="0" xfId="27" applyNumberFormat="1" applyFont="1" applyFill="1" applyAlignment="1">
      <alignment horizontal="center"/>
    </xf>
    <xf numFmtId="166" fontId="26" fillId="3" borderId="0" xfId="27" applyNumberFormat="1" applyFont="1" applyFill="1" applyAlignment="1">
      <alignment horizontal="center"/>
    </xf>
    <xf numFmtId="2" fontId="26" fillId="2" borderId="9" xfId="265" applyNumberFormat="1" applyFont="1" applyFill="1" applyBorder="1" applyAlignment="1">
      <alignment horizontal="right"/>
    </xf>
    <xf numFmtId="0" fontId="26" fillId="3" borderId="0" xfId="0" applyFont="1" applyFill="1" applyAlignment="1">
      <alignment horizontal="right"/>
    </xf>
    <xf numFmtId="2" fontId="26" fillId="3" borderId="0" xfId="0" applyNumberFormat="1" applyFont="1" applyFill="1" applyAlignment="1">
      <alignment horizontal="right"/>
    </xf>
    <xf numFmtId="0" fontId="26" fillId="3" borderId="9" xfId="0" applyFont="1" applyFill="1" applyBorder="1" applyAlignment="1">
      <alignment horizontal="right"/>
    </xf>
    <xf numFmtId="0" fontId="26" fillId="2" borderId="0" xfId="0" applyFont="1" applyFill="1" applyAlignment="1">
      <alignment horizontal="center"/>
    </xf>
    <xf numFmtId="0" fontId="26" fillId="2" borderId="0" xfId="0" applyFont="1" applyFill="1" applyAlignment="1">
      <alignment horizontal="right"/>
    </xf>
    <xf numFmtId="0" fontId="26" fillId="2" borderId="9" xfId="0" applyFont="1" applyFill="1" applyBorder="1" applyAlignment="1">
      <alignment horizontal="right"/>
    </xf>
    <xf numFmtId="0" fontId="26" fillId="2" borderId="11" xfId="0" applyFont="1" applyFill="1" applyBorder="1" applyAlignment="1">
      <alignment horizontal="right"/>
    </xf>
    <xf numFmtId="0" fontId="26" fillId="3" borderId="0" xfId="0" applyFont="1" applyFill="1" applyAlignment="1">
      <alignment horizontal="right" vertical="center"/>
    </xf>
    <xf numFmtId="0" fontId="26" fillId="3" borderId="9" xfId="0" applyFont="1" applyFill="1" applyBorder="1" applyAlignment="1">
      <alignment horizontal="right" vertical="center"/>
    </xf>
    <xf numFmtId="2" fontId="26" fillId="2" borderId="0" xfId="0" applyNumberFormat="1" applyFont="1" applyFill="1" applyAlignment="1">
      <alignment horizontal="right" vertical="center"/>
    </xf>
    <xf numFmtId="0" fontId="26" fillId="2" borderId="0" xfId="0" applyFont="1" applyFill="1" applyAlignment="1">
      <alignment horizontal="right" vertical="center"/>
    </xf>
    <xf numFmtId="0" fontId="26" fillId="2" borderId="9" xfId="0" applyFont="1" applyFill="1" applyBorder="1" applyAlignment="1">
      <alignment horizontal="right" vertical="center"/>
    </xf>
    <xf numFmtId="0" fontId="26" fillId="2" borderId="11" xfId="0" applyFont="1" applyFill="1" applyBorder="1" applyAlignment="1">
      <alignment horizontal="right" vertical="center"/>
    </xf>
    <xf numFmtId="2" fontId="26" fillId="2" borderId="0" xfId="0" applyNumberFormat="1" applyFont="1" applyFill="1" applyAlignment="1">
      <alignment horizontal="right"/>
    </xf>
    <xf numFmtId="2" fontId="21" fillId="0" borderId="0" xfId="0" applyNumberFormat="1" applyFont="1"/>
    <xf numFmtId="1" fontId="26" fillId="0" borderId="2" xfId="15" applyNumberFormat="1" applyFont="1" applyBorder="1" applyAlignment="1">
      <alignment horizontal="center" vertical="center"/>
    </xf>
    <xf numFmtId="49" fontId="24" fillId="5" borderId="0" xfId="15" applyNumberFormat="1" applyFont="1" applyFill="1"/>
    <xf numFmtId="0" fontId="24" fillId="0" borderId="0" xfId="27" applyFont="1" applyAlignment="1">
      <alignment horizontal="center" vertical="center" wrapText="1"/>
    </xf>
    <xf numFmtId="0" fontId="24" fillId="0" borderId="0" xfId="27" applyFont="1" applyAlignment="1">
      <alignment vertical="center" wrapText="1"/>
    </xf>
    <xf numFmtId="166" fontId="26" fillId="0" borderId="2" xfId="27" applyNumberFormat="1" applyFont="1" applyBorder="1" applyAlignment="1">
      <alignment horizontal="center"/>
    </xf>
    <xf numFmtId="166" fontId="26" fillId="2" borderId="3" xfId="27" applyNumberFormat="1" applyFont="1" applyFill="1" applyBorder="1" applyAlignment="1">
      <alignment horizontal="center"/>
    </xf>
    <xf numFmtId="166" fontId="26" fillId="0" borderId="3" xfId="27" applyNumberFormat="1" applyFont="1" applyBorder="1" applyAlignment="1">
      <alignment horizontal="center"/>
    </xf>
    <xf numFmtId="166" fontId="26" fillId="3" borderId="3" xfId="27" applyNumberFormat="1" applyFont="1" applyFill="1" applyBorder="1" applyAlignment="1">
      <alignment horizontal="center"/>
    </xf>
    <xf numFmtId="2" fontId="26" fillId="2" borderId="3" xfId="265" applyNumberFormat="1" applyFont="1" applyFill="1" applyBorder="1" applyAlignment="1">
      <alignment horizontal="center"/>
    </xf>
    <xf numFmtId="2" fontId="26" fillId="3" borderId="3" xfId="265" applyNumberFormat="1" applyFont="1" applyFill="1" applyBorder="1" applyAlignment="1">
      <alignment horizontal="center"/>
    </xf>
    <xf numFmtId="0" fontId="26" fillId="3" borderId="3" xfId="0" applyFont="1" applyFill="1" applyBorder="1" applyAlignment="1">
      <alignment horizontal="center"/>
    </xf>
    <xf numFmtId="0" fontId="26" fillId="2" borderId="3" xfId="0" applyFont="1" applyFill="1" applyBorder="1" applyAlignment="1">
      <alignment horizontal="center"/>
    </xf>
    <xf numFmtId="0" fontId="26" fillId="2" borderId="4" xfId="0" applyFont="1" applyFill="1" applyBorder="1" applyAlignment="1">
      <alignment horizontal="center"/>
    </xf>
    <xf numFmtId="0" fontId="24" fillId="0" borderId="0" xfId="27" applyFont="1" applyAlignment="1">
      <alignment vertical="center"/>
    </xf>
    <xf numFmtId="3" fontId="24" fillId="0" borderId="25" xfId="27" applyNumberFormat="1" applyFont="1" applyBorder="1" applyAlignment="1">
      <alignment vertical="center"/>
    </xf>
    <xf numFmtId="166" fontId="29" fillId="0" borderId="0" xfId="0" applyNumberFormat="1" applyFont="1" applyAlignment="1">
      <alignment horizontal="right" wrapText="1"/>
    </xf>
    <xf numFmtId="2" fontId="30" fillId="0" borderId="0" xfId="0" applyNumberFormat="1" applyFont="1" applyAlignment="1">
      <alignment horizontal="center"/>
    </xf>
    <xf numFmtId="0" fontId="29" fillId="0" borderId="0" xfId="0" applyFont="1" applyAlignment="1">
      <alignment wrapText="1"/>
    </xf>
    <xf numFmtId="2" fontId="29" fillId="0" borderId="0" xfId="0" applyNumberFormat="1" applyFont="1" applyAlignment="1">
      <alignment horizontal="center" wrapText="1"/>
    </xf>
    <xf numFmtId="0" fontId="31" fillId="0" borderId="6" xfId="0" applyFont="1" applyBorder="1"/>
    <xf numFmtId="0" fontId="29" fillId="0" borderId="25" xfId="0" applyFont="1" applyBorder="1"/>
    <xf numFmtId="0" fontId="29" fillId="0" borderId="26" xfId="0" applyFont="1" applyBorder="1"/>
    <xf numFmtId="166" fontId="33" fillId="0" borderId="0" xfId="0" applyNumberFormat="1" applyFont="1"/>
    <xf numFmtId="0" fontId="31" fillId="0" borderId="7" xfId="0" applyFont="1" applyBorder="1"/>
    <xf numFmtId="0" fontId="29" fillId="0" borderId="0" xfId="0" applyFont="1"/>
    <xf numFmtId="0" fontId="29" fillId="0" borderId="9" xfId="0" applyFont="1" applyBorder="1"/>
    <xf numFmtId="3" fontId="32" fillId="0" borderId="0" xfId="27" applyNumberFormat="1" applyFont="1" applyAlignment="1">
      <alignment horizontal="left" vertical="center"/>
    </xf>
    <xf numFmtId="0" fontId="28" fillId="0" borderId="0" xfId="0" applyFont="1"/>
    <xf numFmtId="0" fontId="2" fillId="0" borderId="0" xfId="27"/>
    <xf numFmtId="0" fontId="28" fillId="0" borderId="10" xfId="27" applyFont="1" applyBorder="1" applyAlignment="1">
      <alignment horizontal="center" vertical="center" wrapText="1"/>
    </xf>
    <xf numFmtId="0" fontId="28" fillId="0" borderId="11" xfId="27" applyFont="1" applyBorder="1" applyAlignment="1">
      <alignment horizontal="center" vertical="center" wrapText="1"/>
    </xf>
    <xf numFmtId="0" fontId="28" fillId="0" borderId="0" xfId="0" applyFont="1" applyAlignment="1">
      <alignment horizontal="center" vertical="center"/>
    </xf>
    <xf numFmtId="2" fontId="2" fillId="0" borderId="0" xfId="27" applyNumberFormat="1"/>
    <xf numFmtId="0" fontId="18" fillId="0" borderId="0" xfId="0" applyFont="1"/>
    <xf numFmtId="0" fontId="19" fillId="0" borderId="0" xfId="0" applyFont="1"/>
    <xf numFmtId="0" fontId="20" fillId="0" borderId="25" xfId="27" applyFont="1" applyBorder="1" applyAlignment="1">
      <alignment horizontal="center" vertical="center"/>
    </xf>
    <xf numFmtId="2" fontId="25" fillId="0" borderId="25" xfId="265" applyNumberFormat="1" applyFont="1" applyFill="1" applyBorder="1" applyAlignment="1">
      <alignment horizontal="center"/>
    </xf>
    <xf numFmtId="2" fontId="25" fillId="0" borderId="0" xfId="265" applyNumberFormat="1" applyFont="1" applyFill="1" applyBorder="1" applyAlignment="1">
      <alignment horizontal="center"/>
    </xf>
    <xf numFmtId="0" fontId="23" fillId="0" borderId="20" xfId="0" applyFont="1" applyBorder="1" applyAlignment="1">
      <alignment horizontal="left" vertical="center" wrapText="1"/>
    </xf>
    <xf numFmtId="0" fontId="23" fillId="0" borderId="13" xfId="0" applyFont="1" applyBorder="1" applyAlignment="1">
      <alignment horizontal="left" vertical="center" wrapText="1"/>
    </xf>
    <xf numFmtId="0" fontId="21" fillId="3" borderId="21" xfId="0" applyFont="1" applyFill="1" applyBorder="1" applyAlignment="1">
      <alignment horizontal="left" vertical="center" wrapText="1"/>
    </xf>
    <xf numFmtId="0" fontId="21" fillId="3" borderId="16" xfId="0" applyFont="1" applyFill="1" applyBorder="1" applyAlignment="1">
      <alignment horizontal="left" vertical="center" wrapText="1"/>
    </xf>
    <xf numFmtId="0" fontId="24" fillId="0" borderId="27" xfId="15" applyFont="1" applyBorder="1" applyAlignment="1">
      <alignment horizontal="center" vertical="center"/>
    </xf>
    <xf numFmtId="1" fontId="26" fillId="0" borderId="2" xfId="15" applyNumberFormat="1" applyFont="1" applyBorder="1" applyAlignment="1">
      <alignment horizontal="center" vertical="center"/>
    </xf>
    <xf numFmtId="0" fontId="24" fillId="0" borderId="4" xfId="0" applyFont="1" applyBorder="1" applyAlignment="1">
      <alignment horizontal="center" vertical="center"/>
    </xf>
    <xf numFmtId="0" fontId="24" fillId="0" borderId="1" xfId="15" applyFont="1" applyBorder="1" applyAlignment="1">
      <alignment horizontal="center" vertical="center" wrapText="1"/>
    </xf>
    <xf numFmtId="0" fontId="26" fillId="0" borderId="0" xfId="15" applyFont="1" applyAlignment="1">
      <alignment horizontal="center"/>
    </xf>
    <xf numFmtId="0" fontId="24" fillId="8" borderId="9" xfId="15" applyFont="1" applyFill="1" applyBorder="1" applyAlignment="1">
      <alignment horizontal="left" vertical="center" wrapText="1"/>
    </xf>
    <xf numFmtId="0" fontId="24" fillId="5" borderId="0" xfId="15" applyFont="1" applyFill="1" applyAlignment="1">
      <alignment horizontal="left"/>
    </xf>
    <xf numFmtId="0" fontId="24" fillId="0" borderId="1" xfId="15" applyFont="1" applyBorder="1" applyAlignment="1">
      <alignment horizontal="center" vertical="center"/>
    </xf>
    <xf numFmtId="49" fontId="24" fillId="6" borderId="1" xfId="15" applyNumberFormat="1" applyFont="1" applyFill="1" applyBorder="1" applyAlignment="1">
      <alignment horizontal="center"/>
    </xf>
    <xf numFmtId="0" fontId="24" fillId="0" borderId="0" xfId="15" applyFont="1" applyAlignment="1">
      <alignment horizontal="left" wrapText="1"/>
    </xf>
    <xf numFmtId="0" fontId="27" fillId="8" borderId="0" xfId="15" applyFont="1" applyFill="1" applyAlignment="1">
      <alignment horizontal="center" vertical="center"/>
    </xf>
    <xf numFmtId="0" fontId="24" fillId="5" borderId="0" xfId="15" applyFont="1" applyFill="1" applyAlignment="1">
      <alignment horizontal="left" wrapText="1"/>
    </xf>
    <xf numFmtId="0" fontId="24" fillId="5" borderId="0" xfId="15" applyFont="1" applyFill="1" applyAlignment="1">
      <alignment horizontal="center"/>
    </xf>
    <xf numFmtId="0" fontId="24" fillId="10" borderId="29" xfId="27" applyFont="1" applyFill="1" applyBorder="1" applyAlignment="1">
      <alignment horizontal="center" vertical="center" wrapText="1"/>
    </xf>
    <xf numFmtId="0" fontId="24" fillId="10" borderId="5" xfId="27" applyFont="1" applyFill="1" applyBorder="1" applyAlignment="1">
      <alignment horizontal="center" vertical="center" wrapText="1"/>
    </xf>
    <xf numFmtId="0" fontId="24" fillId="10" borderId="2" xfId="27" applyFont="1" applyFill="1" applyBorder="1" applyAlignment="1">
      <alignment horizontal="center" vertical="center" wrapText="1"/>
    </xf>
    <xf numFmtId="0" fontId="24" fillId="10" borderId="4" xfId="27" applyFont="1" applyFill="1" applyBorder="1" applyAlignment="1">
      <alignment horizontal="center" vertical="center" wrapText="1"/>
    </xf>
    <xf numFmtId="0" fontId="24" fillId="10" borderId="0" xfId="27" applyFont="1" applyFill="1" applyAlignment="1">
      <alignment horizontal="center" vertical="center"/>
    </xf>
    <xf numFmtId="0" fontId="24" fillId="9" borderId="29" xfId="27" applyFont="1" applyFill="1" applyBorder="1" applyAlignment="1">
      <alignment horizontal="center" vertical="center" wrapText="1"/>
    </xf>
    <xf numFmtId="0" fontId="24" fillId="9" borderId="5" xfId="27" applyFont="1" applyFill="1" applyBorder="1" applyAlignment="1">
      <alignment horizontal="center" vertical="center" wrapText="1"/>
    </xf>
    <xf numFmtId="0" fontId="24" fillId="9" borderId="27" xfId="27" applyFont="1" applyFill="1" applyBorder="1" applyAlignment="1">
      <alignment horizontal="center" vertical="center" wrapText="1"/>
    </xf>
    <xf numFmtId="0" fontId="24" fillId="0" borderId="0" xfId="27" applyFont="1" applyAlignment="1">
      <alignment horizontal="center" vertical="center" wrapText="1"/>
    </xf>
    <xf numFmtId="0" fontId="26" fillId="0" borderId="6" xfId="27" applyFont="1" applyBorder="1" applyAlignment="1">
      <alignment horizontal="left" vertical="center"/>
    </xf>
    <xf numFmtId="0" fontId="26" fillId="0" borderId="25" xfId="27" applyFont="1" applyBorder="1" applyAlignment="1">
      <alignment horizontal="left" vertical="center"/>
    </xf>
    <xf numFmtId="0" fontId="24" fillId="10" borderId="6" xfId="27" applyFont="1" applyFill="1" applyBorder="1" applyAlignment="1">
      <alignment horizontal="center" vertical="center" wrapText="1"/>
    </xf>
    <xf numFmtId="0" fontId="24" fillId="10" borderId="26" xfId="27" applyFont="1" applyFill="1" applyBorder="1" applyAlignment="1">
      <alignment horizontal="center" vertical="center" wrapText="1"/>
    </xf>
    <xf numFmtId="0" fontId="24" fillId="10" borderId="8" xfId="27" applyFont="1" applyFill="1" applyBorder="1" applyAlignment="1">
      <alignment horizontal="center" vertical="center" wrapText="1"/>
    </xf>
    <xf numFmtId="0" fontId="24" fillId="10" borderId="11" xfId="27" applyFont="1" applyFill="1" applyBorder="1" applyAlignment="1">
      <alignment horizontal="center" vertical="center" wrapText="1"/>
    </xf>
    <xf numFmtId="1" fontId="26" fillId="0" borderId="2" xfId="27" applyNumberFormat="1" applyFont="1" applyBorder="1" applyAlignment="1">
      <alignment horizontal="center" vertical="center"/>
    </xf>
    <xf numFmtId="1" fontId="26" fillId="0" borderId="3" xfId="27" applyNumberFormat="1" applyFont="1" applyBorder="1" applyAlignment="1">
      <alignment horizontal="center" vertical="center"/>
    </xf>
    <xf numFmtId="1" fontId="26" fillId="0" borderId="4" xfId="27" applyNumberFormat="1" applyFont="1" applyBorder="1" applyAlignment="1">
      <alignment horizontal="center" vertical="center"/>
    </xf>
    <xf numFmtId="0" fontId="26" fillId="0" borderId="7" xfId="27" applyFont="1" applyBorder="1" applyAlignment="1">
      <alignment horizontal="left" vertical="center" wrapText="1"/>
    </xf>
    <xf numFmtId="0" fontId="28" fillId="0" borderId="0" xfId="27" applyFont="1" applyAlignment="1">
      <alignment horizontal="center" vertical="center" wrapText="1"/>
    </xf>
    <xf numFmtId="0" fontId="28" fillId="0" borderId="2" xfId="27" applyFont="1" applyBorder="1" applyAlignment="1">
      <alignment horizontal="center" vertical="center" wrapText="1"/>
    </xf>
    <xf numFmtId="0" fontId="28" fillId="0" borderId="4" xfId="27" applyFont="1" applyBorder="1" applyAlignment="1">
      <alignment horizontal="center" vertical="center" wrapText="1"/>
    </xf>
    <xf numFmtId="0" fontId="28" fillId="0" borderId="27" xfId="27" applyFont="1" applyBorder="1" applyAlignment="1">
      <alignment horizontal="center" vertical="center" wrapText="1"/>
    </xf>
    <xf numFmtId="0" fontId="28" fillId="0" borderId="29" xfId="27" applyFont="1" applyBorder="1" applyAlignment="1">
      <alignment horizontal="center" vertical="center" wrapText="1"/>
    </xf>
    <xf numFmtId="0" fontId="28" fillId="0" borderId="5" xfId="27" applyFont="1" applyBorder="1" applyAlignment="1">
      <alignment horizontal="center" vertical="center" wrapText="1"/>
    </xf>
    <xf numFmtId="0" fontId="28" fillId="0" borderId="26" xfId="27" applyFont="1" applyBorder="1" applyAlignment="1">
      <alignment horizontal="center" vertical="center" wrapText="1"/>
    </xf>
    <xf numFmtId="0" fontId="28" fillId="0" borderId="11" xfId="27" applyFont="1" applyBorder="1" applyAlignment="1">
      <alignment horizontal="center" vertical="center" wrapText="1"/>
    </xf>
    <xf numFmtId="0" fontId="31" fillId="0" borderId="7" xfId="27" applyFont="1" applyBorder="1" applyAlignment="1">
      <alignment horizontal="justify" vertical="center" wrapText="1"/>
    </xf>
    <xf numFmtId="0" fontId="31" fillId="0" borderId="0" xfId="27" applyFont="1" applyAlignment="1">
      <alignment horizontal="justify" vertical="center" wrapText="1"/>
    </xf>
    <xf numFmtId="0" fontId="31" fillId="0" borderId="9" xfId="27" applyFont="1" applyBorder="1" applyAlignment="1">
      <alignment horizontal="justify" vertical="center" wrapText="1"/>
    </xf>
    <xf numFmtId="3" fontId="32" fillId="0" borderId="8" xfId="27" applyNumberFormat="1" applyFont="1" applyBorder="1" applyAlignment="1">
      <alignment horizontal="left" vertical="center"/>
    </xf>
    <xf numFmtId="3" fontId="32" fillId="0" borderId="10" xfId="27" applyNumberFormat="1" applyFont="1" applyBorder="1" applyAlignment="1">
      <alignment horizontal="left" vertical="center"/>
    </xf>
    <xf numFmtId="3" fontId="32" fillId="0" borderId="11" xfId="27" applyNumberFormat="1" applyFont="1" applyBorder="1" applyAlignment="1">
      <alignment horizontal="left" vertical="center"/>
    </xf>
    <xf numFmtId="3" fontId="20" fillId="3" borderId="0" xfId="27" applyNumberFormat="1" applyFont="1" applyFill="1" applyAlignment="1">
      <alignment horizontal="left" vertical="center"/>
    </xf>
    <xf numFmtId="3" fontId="20" fillId="3" borderId="8" xfId="27" applyNumberFormat="1" applyFont="1" applyFill="1" applyBorder="1" applyAlignment="1">
      <alignment horizontal="left" vertical="center"/>
    </xf>
    <xf numFmtId="3" fontId="20" fillId="3" borderId="10" xfId="27" applyNumberFormat="1" applyFont="1" applyFill="1" applyBorder="1" applyAlignment="1">
      <alignment horizontal="left" vertical="center"/>
    </xf>
    <xf numFmtId="3" fontId="20" fillId="3" borderId="11" xfId="27" applyNumberFormat="1" applyFont="1" applyFill="1" applyBorder="1" applyAlignment="1">
      <alignment horizontal="left" vertical="center"/>
    </xf>
    <xf numFmtId="0" fontId="25" fillId="3" borderId="7" xfId="27" applyFont="1" applyFill="1" applyBorder="1" applyAlignment="1">
      <alignment horizontal="left" vertical="center" wrapText="1"/>
    </xf>
    <xf numFmtId="0" fontId="25" fillId="3" borderId="0" xfId="27" applyFont="1" applyFill="1" applyAlignment="1">
      <alignment horizontal="left" vertical="center" wrapText="1"/>
    </xf>
    <xf numFmtId="0" fontId="25" fillId="3" borderId="9" xfId="27" applyFont="1" applyFill="1" applyBorder="1" applyAlignment="1">
      <alignment horizontal="left" vertical="center" wrapText="1"/>
    </xf>
    <xf numFmtId="3" fontId="25" fillId="3" borderId="7" xfId="27" applyNumberFormat="1" applyFont="1" applyFill="1" applyBorder="1" applyAlignment="1">
      <alignment horizontal="left" vertical="center"/>
    </xf>
    <xf numFmtId="0" fontId="25" fillId="3" borderId="0" xfId="0" applyFont="1" applyFill="1" applyAlignment="1">
      <alignment horizontal="left" vertical="center"/>
    </xf>
    <xf numFmtId="0" fontId="25" fillId="3" borderId="9" xfId="0" applyFont="1" applyFill="1" applyBorder="1" applyAlignment="1">
      <alignment horizontal="left" vertical="center"/>
    </xf>
    <xf numFmtId="0" fontId="25" fillId="3" borderId="6" xfId="27" applyFont="1" applyFill="1" applyBorder="1" applyAlignment="1">
      <alignment horizontal="left" vertical="center"/>
    </xf>
    <xf numFmtId="0" fontId="25" fillId="3" borderId="25" xfId="27" applyFont="1" applyFill="1" applyBorder="1" applyAlignment="1">
      <alignment horizontal="left" vertical="center"/>
    </xf>
    <xf numFmtId="0" fontId="25" fillId="3" borderId="26" xfId="27" applyFont="1" applyFill="1" applyBorder="1" applyAlignment="1">
      <alignment horizontal="left" vertical="center"/>
    </xf>
    <xf numFmtId="0" fontId="20" fillId="3" borderId="0" xfId="27" applyFont="1" applyFill="1" applyAlignment="1">
      <alignment horizontal="center" vertical="center"/>
    </xf>
    <xf numFmtId="0" fontId="20" fillId="3" borderId="10" xfId="27" applyFont="1" applyFill="1" applyBorder="1" applyAlignment="1">
      <alignment horizontal="center"/>
    </xf>
    <xf numFmtId="0" fontId="20" fillId="3" borderId="25" xfId="27" applyFont="1" applyFill="1" applyBorder="1" applyAlignment="1">
      <alignment horizontal="center"/>
    </xf>
    <xf numFmtId="0" fontId="20" fillId="3" borderId="2" xfId="27" applyFont="1" applyFill="1" applyBorder="1" applyAlignment="1">
      <alignment horizontal="center" vertical="center" wrapText="1"/>
    </xf>
    <xf numFmtId="0" fontId="20" fillId="3" borderId="4" xfId="27" applyFont="1" applyFill="1" applyBorder="1" applyAlignment="1">
      <alignment horizontal="center" vertical="center" wrapText="1"/>
    </xf>
    <xf numFmtId="0" fontId="20" fillId="3" borderId="27" xfId="27" applyFont="1" applyFill="1" applyBorder="1" applyAlignment="1">
      <alignment horizontal="center"/>
    </xf>
    <xf numFmtId="0" fontId="20" fillId="3" borderId="29" xfId="27" applyFont="1" applyFill="1" applyBorder="1" applyAlignment="1">
      <alignment horizontal="center"/>
    </xf>
    <xf numFmtId="0" fontId="20" fillId="3" borderId="5" xfId="27" applyFont="1" applyFill="1" applyBorder="1" applyAlignment="1">
      <alignment horizontal="center"/>
    </xf>
    <xf numFmtId="0" fontId="20" fillId="0" borderId="27" xfId="27" applyFont="1" applyBorder="1" applyAlignment="1">
      <alignment horizontal="center"/>
    </xf>
    <xf numFmtId="0" fontId="20" fillId="0" borderId="29" xfId="27" applyFont="1" applyBorder="1" applyAlignment="1">
      <alignment horizont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7" xfId="0" applyFont="1" applyFill="1" applyBorder="1" applyAlignment="1">
      <alignment horizontal="center" vertical="center" wrapText="1"/>
    </xf>
    <xf numFmtId="49" fontId="24" fillId="0" borderId="10" xfId="15" applyNumberFormat="1" applyFont="1" applyFill="1" applyBorder="1" applyAlignment="1">
      <alignment horizontal="left"/>
    </xf>
    <xf numFmtId="49" fontId="24" fillId="0" borderId="10" xfId="15" applyNumberFormat="1" applyFont="1" applyFill="1" applyBorder="1"/>
    <xf numFmtId="3" fontId="24" fillId="0" borderId="8" xfId="15" applyNumberFormat="1" applyFont="1" applyFill="1" applyBorder="1" applyAlignment="1">
      <alignment horizontal="left"/>
    </xf>
    <xf numFmtId="0" fontId="26" fillId="0" borderId="10" xfId="15" applyFont="1" applyFill="1" applyBorder="1"/>
    <xf numFmtId="0" fontId="24" fillId="0" borderId="10" xfId="27" applyFont="1" applyFill="1" applyBorder="1" applyAlignment="1">
      <alignment horizontal="center" vertical="center"/>
    </xf>
    <xf numFmtId="3" fontId="24" fillId="0" borderId="8" xfId="27" applyNumberFormat="1" applyFont="1" applyFill="1" applyBorder="1" applyAlignment="1">
      <alignment horizontal="left" vertical="center"/>
    </xf>
    <xf numFmtId="3" fontId="24" fillId="0" borderId="10" xfId="27" applyNumberFormat="1" applyFont="1" applyFill="1" applyBorder="1" applyAlignment="1">
      <alignment horizontal="left" vertical="center"/>
    </xf>
    <xf numFmtId="0" fontId="26" fillId="0" borderId="0" xfId="27" applyFont="1" applyBorder="1" applyAlignment="1">
      <alignment horizontal="left" vertical="center" wrapText="1"/>
    </xf>
    <xf numFmtId="0" fontId="26" fillId="0" borderId="9" xfId="27" applyFont="1" applyBorder="1" applyAlignment="1">
      <alignment horizontal="left" vertical="center" wrapText="1"/>
    </xf>
    <xf numFmtId="3" fontId="24" fillId="0" borderId="6" xfId="27" applyNumberFormat="1" applyFont="1" applyFill="1" applyBorder="1" applyAlignment="1">
      <alignment vertical="center"/>
    </xf>
    <xf numFmtId="3" fontId="24" fillId="0" borderId="25" xfId="27" applyNumberFormat="1" applyFont="1" applyFill="1" applyBorder="1" applyAlignment="1">
      <alignment vertical="center"/>
    </xf>
    <xf numFmtId="0" fontId="24" fillId="0" borderId="10" xfId="27" applyFont="1" applyFill="1" applyBorder="1" applyAlignment="1">
      <alignment horizontal="center" vertical="center"/>
    </xf>
  </cellXfs>
  <cellStyles count="267">
    <cellStyle name="Euro" xfId="1" xr:uid="{00000000-0005-0000-0000-000000000000}"/>
    <cellStyle name="Euro 2" xfId="2" xr:uid="{00000000-0005-0000-0000-000001000000}"/>
    <cellStyle name="Euro 3" xfId="191" xr:uid="{00000000-0005-0000-0000-000002000000}"/>
    <cellStyle name="Euro 4" xfId="249" xr:uid="{00000000-0005-0000-0000-000003000000}"/>
    <cellStyle name="Euro 5" xfId="257" xr:uid="{00000000-0005-0000-0000-000004000000}"/>
    <cellStyle name="Millares 3" xfId="3" xr:uid="{00000000-0005-0000-0000-000007000000}"/>
    <cellStyle name="Millares 4" xfId="4" xr:uid="{00000000-0005-0000-0000-000008000000}"/>
    <cellStyle name="Normal" xfId="0" builtinId="0"/>
    <cellStyle name="Normal 10" xfId="5" xr:uid="{00000000-0005-0000-0000-00000A000000}"/>
    <cellStyle name="Normal 11" xfId="6" xr:uid="{00000000-0005-0000-0000-00000B000000}"/>
    <cellStyle name="Normal 12" xfId="7" xr:uid="{00000000-0005-0000-0000-00000C000000}"/>
    <cellStyle name="Normal 13" xfId="8" xr:uid="{00000000-0005-0000-0000-00000D000000}"/>
    <cellStyle name="Normal 14" xfId="9" xr:uid="{00000000-0005-0000-0000-00000E000000}"/>
    <cellStyle name="Normal 15" xfId="10" xr:uid="{00000000-0005-0000-0000-00000F000000}"/>
    <cellStyle name="Normal 16" xfId="11" xr:uid="{00000000-0005-0000-0000-000010000000}"/>
    <cellStyle name="Normal 17" xfId="12" xr:uid="{00000000-0005-0000-0000-000011000000}"/>
    <cellStyle name="Normal 18" xfId="13" xr:uid="{00000000-0005-0000-0000-000012000000}"/>
    <cellStyle name="Normal 19" xfId="14" xr:uid="{00000000-0005-0000-0000-000013000000}"/>
    <cellStyle name="Normal 2" xfId="15" xr:uid="{00000000-0005-0000-0000-000014000000}"/>
    <cellStyle name="Normal 2 10" xfId="16" xr:uid="{00000000-0005-0000-0000-000015000000}"/>
    <cellStyle name="Normal 2 11" xfId="17" xr:uid="{00000000-0005-0000-0000-000016000000}"/>
    <cellStyle name="Normal 2 12" xfId="18" xr:uid="{00000000-0005-0000-0000-000017000000}"/>
    <cellStyle name="Normal 2 13" xfId="19" xr:uid="{00000000-0005-0000-0000-000018000000}"/>
    <cellStyle name="Normal 2 14" xfId="20" xr:uid="{00000000-0005-0000-0000-000019000000}"/>
    <cellStyle name="Normal 2 15" xfId="21" xr:uid="{00000000-0005-0000-0000-00001A000000}"/>
    <cellStyle name="Normal 2 16" xfId="22" xr:uid="{00000000-0005-0000-0000-00001B000000}"/>
    <cellStyle name="Normal 2 17" xfId="23" xr:uid="{00000000-0005-0000-0000-00001C000000}"/>
    <cellStyle name="Normal 2 18" xfId="24" xr:uid="{00000000-0005-0000-0000-00001D000000}"/>
    <cellStyle name="Normal 2 19" xfId="25" xr:uid="{00000000-0005-0000-0000-00001E000000}"/>
    <cellStyle name="Normal 2 2" xfId="26" xr:uid="{00000000-0005-0000-0000-00001F000000}"/>
    <cellStyle name="Normal 2 2 10" xfId="27" xr:uid="{00000000-0005-0000-0000-000020000000}"/>
    <cellStyle name="Normal 2 2 11" xfId="28" xr:uid="{00000000-0005-0000-0000-000021000000}"/>
    <cellStyle name="Normal 2 2 12" xfId="29" xr:uid="{00000000-0005-0000-0000-000022000000}"/>
    <cellStyle name="Normal 2 2 13" xfId="30" xr:uid="{00000000-0005-0000-0000-000023000000}"/>
    <cellStyle name="Normal 2 2 14" xfId="31" xr:uid="{00000000-0005-0000-0000-000024000000}"/>
    <cellStyle name="Normal 2 2 15" xfId="32" xr:uid="{00000000-0005-0000-0000-000025000000}"/>
    <cellStyle name="Normal 2 2 16" xfId="33" xr:uid="{00000000-0005-0000-0000-000026000000}"/>
    <cellStyle name="Normal 2 2 17" xfId="34" xr:uid="{00000000-0005-0000-0000-000027000000}"/>
    <cellStyle name="Normal 2 2 18" xfId="35" xr:uid="{00000000-0005-0000-0000-000028000000}"/>
    <cellStyle name="Normal 2 2 19" xfId="36" xr:uid="{00000000-0005-0000-0000-000029000000}"/>
    <cellStyle name="Normal 2 2 2" xfId="37" xr:uid="{00000000-0005-0000-0000-00002A000000}"/>
    <cellStyle name="Normal 2 2 2 10" xfId="38" xr:uid="{00000000-0005-0000-0000-00002B000000}"/>
    <cellStyle name="Normal 2 2 2 11" xfId="39" xr:uid="{00000000-0005-0000-0000-00002C000000}"/>
    <cellStyle name="Normal 2 2 2 12" xfId="40" xr:uid="{00000000-0005-0000-0000-00002D000000}"/>
    <cellStyle name="Normal 2 2 2 13" xfId="41" xr:uid="{00000000-0005-0000-0000-00002E000000}"/>
    <cellStyle name="Normal 2 2 2 14" xfId="42" xr:uid="{00000000-0005-0000-0000-00002F000000}"/>
    <cellStyle name="Normal 2 2 2 15" xfId="43" xr:uid="{00000000-0005-0000-0000-000030000000}"/>
    <cellStyle name="Normal 2 2 2 16" xfId="44" xr:uid="{00000000-0005-0000-0000-000031000000}"/>
    <cellStyle name="Normal 2 2 2 17" xfId="45" xr:uid="{00000000-0005-0000-0000-000032000000}"/>
    <cellStyle name="Normal 2 2 2 18" xfId="46" xr:uid="{00000000-0005-0000-0000-000033000000}"/>
    <cellStyle name="Normal 2 2 2 19" xfId="47" xr:uid="{00000000-0005-0000-0000-000034000000}"/>
    <cellStyle name="Normal 2 2 2 2" xfId="48" xr:uid="{00000000-0005-0000-0000-000035000000}"/>
    <cellStyle name="Normal 2 2 2 2 2" xfId="49" xr:uid="{00000000-0005-0000-0000-000036000000}"/>
    <cellStyle name="Normal 2 2 2 2 2 2" xfId="50" xr:uid="{00000000-0005-0000-0000-000037000000}"/>
    <cellStyle name="Normal 2 2 2 20" xfId="51" xr:uid="{00000000-0005-0000-0000-000038000000}"/>
    <cellStyle name="Normal 2 2 2 21" xfId="52" xr:uid="{00000000-0005-0000-0000-000039000000}"/>
    <cellStyle name="Normal 2 2 2 22" xfId="53" xr:uid="{00000000-0005-0000-0000-00003A000000}"/>
    <cellStyle name="Normal 2 2 2 23" xfId="54" xr:uid="{00000000-0005-0000-0000-00003B000000}"/>
    <cellStyle name="Normal 2 2 2 24" xfId="55" xr:uid="{00000000-0005-0000-0000-00003C000000}"/>
    <cellStyle name="Normal 2 2 2 25" xfId="56" xr:uid="{00000000-0005-0000-0000-00003D000000}"/>
    <cellStyle name="Normal 2 2 2 26" xfId="57" xr:uid="{00000000-0005-0000-0000-00003E000000}"/>
    <cellStyle name="Normal 2 2 2 27" xfId="58" xr:uid="{00000000-0005-0000-0000-00003F000000}"/>
    <cellStyle name="Normal 2 2 2 28" xfId="59" xr:uid="{00000000-0005-0000-0000-000040000000}"/>
    <cellStyle name="Normal 2 2 2 29" xfId="60" xr:uid="{00000000-0005-0000-0000-000041000000}"/>
    <cellStyle name="Normal 2 2 2 3" xfId="61" xr:uid="{00000000-0005-0000-0000-000042000000}"/>
    <cellStyle name="Normal 2 2 2 30" xfId="62" xr:uid="{00000000-0005-0000-0000-000043000000}"/>
    <cellStyle name="Normal 2 2 2 31" xfId="63" xr:uid="{00000000-0005-0000-0000-000044000000}"/>
    <cellStyle name="Normal 2 2 2 32" xfId="64" xr:uid="{00000000-0005-0000-0000-000045000000}"/>
    <cellStyle name="Normal 2 2 2 4" xfId="65" xr:uid="{00000000-0005-0000-0000-000046000000}"/>
    <cellStyle name="Normal 2 2 2 5" xfId="66" xr:uid="{00000000-0005-0000-0000-000047000000}"/>
    <cellStyle name="Normal 2 2 2 6" xfId="67" xr:uid="{00000000-0005-0000-0000-000048000000}"/>
    <cellStyle name="Normal 2 2 2 7" xfId="68" xr:uid="{00000000-0005-0000-0000-000049000000}"/>
    <cellStyle name="Normal 2 2 2 8" xfId="69" xr:uid="{00000000-0005-0000-0000-00004A000000}"/>
    <cellStyle name="Normal 2 2 2 9" xfId="70" xr:uid="{00000000-0005-0000-0000-00004B000000}"/>
    <cellStyle name="Normal 2 2 20" xfId="71" xr:uid="{00000000-0005-0000-0000-00004C000000}"/>
    <cellStyle name="Normal 2 2 21" xfId="72" xr:uid="{00000000-0005-0000-0000-00004D000000}"/>
    <cellStyle name="Normal 2 2 22" xfId="73" xr:uid="{00000000-0005-0000-0000-00004E000000}"/>
    <cellStyle name="Normal 2 2 23" xfId="74" xr:uid="{00000000-0005-0000-0000-00004F000000}"/>
    <cellStyle name="Normal 2 2 24" xfId="75" xr:uid="{00000000-0005-0000-0000-000050000000}"/>
    <cellStyle name="Normal 2 2 25" xfId="76" xr:uid="{00000000-0005-0000-0000-000051000000}"/>
    <cellStyle name="Normal 2 2 26" xfId="77" xr:uid="{00000000-0005-0000-0000-000052000000}"/>
    <cellStyle name="Normal 2 2 27" xfId="78" xr:uid="{00000000-0005-0000-0000-000053000000}"/>
    <cellStyle name="Normal 2 2 28" xfId="79" xr:uid="{00000000-0005-0000-0000-000054000000}"/>
    <cellStyle name="Normal 2 2 29" xfId="80" xr:uid="{00000000-0005-0000-0000-000055000000}"/>
    <cellStyle name="Normal 2 2 3" xfId="81" xr:uid="{00000000-0005-0000-0000-000056000000}"/>
    <cellStyle name="Normal 2 2 30" xfId="82" xr:uid="{00000000-0005-0000-0000-000057000000}"/>
    <cellStyle name="Normal 2 2 31" xfId="83" xr:uid="{00000000-0005-0000-0000-000058000000}"/>
    <cellStyle name="Normal 2 2 32" xfId="84" xr:uid="{00000000-0005-0000-0000-000059000000}"/>
    <cellStyle name="Normal 2 2 4" xfId="85" xr:uid="{00000000-0005-0000-0000-00005A000000}"/>
    <cellStyle name="Normal 2 2 5" xfId="86" xr:uid="{00000000-0005-0000-0000-00005B000000}"/>
    <cellStyle name="Normal 2 2 6" xfId="87" xr:uid="{00000000-0005-0000-0000-00005C000000}"/>
    <cellStyle name="Normal 2 2 7" xfId="88" xr:uid="{00000000-0005-0000-0000-00005D000000}"/>
    <cellStyle name="Normal 2 2 8" xfId="89" xr:uid="{00000000-0005-0000-0000-00005E000000}"/>
    <cellStyle name="Normal 2 2 9" xfId="90" xr:uid="{00000000-0005-0000-0000-00005F000000}"/>
    <cellStyle name="Normal 2 20" xfId="91" xr:uid="{00000000-0005-0000-0000-000060000000}"/>
    <cellStyle name="Normal 2 21" xfId="92" xr:uid="{00000000-0005-0000-0000-000061000000}"/>
    <cellStyle name="Normal 2 22" xfId="93" xr:uid="{00000000-0005-0000-0000-000062000000}"/>
    <cellStyle name="Normal 2 23" xfId="94" xr:uid="{00000000-0005-0000-0000-000063000000}"/>
    <cellStyle name="Normal 2 24" xfId="95" xr:uid="{00000000-0005-0000-0000-000064000000}"/>
    <cellStyle name="Normal 2 25" xfId="96" xr:uid="{00000000-0005-0000-0000-000065000000}"/>
    <cellStyle name="Normal 2 26" xfId="97" xr:uid="{00000000-0005-0000-0000-000066000000}"/>
    <cellStyle name="Normal 2 27" xfId="98" xr:uid="{00000000-0005-0000-0000-000067000000}"/>
    <cellStyle name="Normal 2 28" xfId="99" xr:uid="{00000000-0005-0000-0000-000068000000}"/>
    <cellStyle name="Normal 2 29" xfId="100" xr:uid="{00000000-0005-0000-0000-000069000000}"/>
    <cellStyle name="Normal 2 3" xfId="101" xr:uid="{00000000-0005-0000-0000-00006A000000}"/>
    <cellStyle name="Normal 2 3 10" xfId="210" xr:uid="{00000000-0005-0000-0000-00006B000000}"/>
    <cellStyle name="Normal 2 3 2" xfId="102" xr:uid="{00000000-0005-0000-0000-00006C000000}"/>
    <cellStyle name="Normal 2 3 3" xfId="103" xr:uid="{00000000-0005-0000-0000-00006D000000}"/>
    <cellStyle name="Normal 2 3 4" xfId="104" xr:uid="{00000000-0005-0000-0000-00006E000000}"/>
    <cellStyle name="Normal 2 3 5" xfId="105" xr:uid="{00000000-0005-0000-0000-00006F000000}"/>
    <cellStyle name="Normal 2 3 6" xfId="106" xr:uid="{00000000-0005-0000-0000-000070000000}"/>
    <cellStyle name="Normal 2 3 7" xfId="107" xr:uid="{00000000-0005-0000-0000-000071000000}"/>
    <cellStyle name="Normal 2 3 8" xfId="209" xr:uid="{00000000-0005-0000-0000-000072000000}"/>
    <cellStyle name="Normal 2 3 9" xfId="208" xr:uid="{00000000-0005-0000-0000-000073000000}"/>
    <cellStyle name="Normal 2 30" xfId="108" xr:uid="{00000000-0005-0000-0000-000074000000}"/>
    <cellStyle name="Normal 2 31" xfId="109" xr:uid="{00000000-0005-0000-0000-000075000000}"/>
    <cellStyle name="Normal 2 32" xfId="110" xr:uid="{00000000-0005-0000-0000-000076000000}"/>
    <cellStyle name="Normal 2 33" xfId="111" xr:uid="{00000000-0005-0000-0000-000077000000}"/>
    <cellStyle name="Normal 2 33 2" xfId="112" xr:uid="{00000000-0005-0000-0000-000078000000}"/>
    <cellStyle name="Normal 2 33 3" xfId="211" xr:uid="{00000000-0005-0000-0000-000079000000}"/>
    <cellStyle name="Normal 2 33 4" xfId="207" xr:uid="{00000000-0005-0000-0000-00007A000000}"/>
    <cellStyle name="Normal 2 33 5" xfId="213" xr:uid="{00000000-0005-0000-0000-00007B000000}"/>
    <cellStyle name="Normal 2 4" xfId="113" xr:uid="{00000000-0005-0000-0000-00007C000000}"/>
    <cellStyle name="Normal 2 4 2" xfId="114" xr:uid="{00000000-0005-0000-0000-00007D000000}"/>
    <cellStyle name="Normal 2 4 3" xfId="115" xr:uid="{00000000-0005-0000-0000-00007E000000}"/>
    <cellStyle name="Normal 2 4 4" xfId="212" xr:uid="{00000000-0005-0000-0000-00007F000000}"/>
    <cellStyle name="Normal 2 4 5" xfId="206" xr:uid="{00000000-0005-0000-0000-000080000000}"/>
    <cellStyle name="Normal 2 4 6" xfId="214" xr:uid="{00000000-0005-0000-0000-000081000000}"/>
    <cellStyle name="Normal 2 5" xfId="116" xr:uid="{00000000-0005-0000-0000-000082000000}"/>
    <cellStyle name="Normal 2 6" xfId="117" xr:uid="{00000000-0005-0000-0000-000083000000}"/>
    <cellStyle name="Normal 2 7" xfId="118" xr:uid="{00000000-0005-0000-0000-000084000000}"/>
    <cellStyle name="Normal 2 8" xfId="119" xr:uid="{00000000-0005-0000-0000-000085000000}"/>
    <cellStyle name="Normal 2 9" xfId="120" xr:uid="{00000000-0005-0000-0000-000086000000}"/>
    <cellStyle name="Normal 20" xfId="121" xr:uid="{00000000-0005-0000-0000-000087000000}"/>
    <cellStyle name="Normal 21" xfId="122" xr:uid="{00000000-0005-0000-0000-000088000000}"/>
    <cellStyle name="Normal 22" xfId="123" xr:uid="{00000000-0005-0000-0000-000089000000}"/>
    <cellStyle name="Normal 23" xfId="124" xr:uid="{00000000-0005-0000-0000-00008A000000}"/>
    <cellStyle name="Normal 24" xfId="125" xr:uid="{00000000-0005-0000-0000-00008B000000}"/>
    <cellStyle name="Normal 25" xfId="126" xr:uid="{00000000-0005-0000-0000-00008C000000}"/>
    <cellStyle name="Normal 26" xfId="127" xr:uid="{00000000-0005-0000-0000-00008D000000}"/>
    <cellStyle name="Normal 27" xfId="128" xr:uid="{00000000-0005-0000-0000-00008E000000}"/>
    <cellStyle name="Normal 28" xfId="129" xr:uid="{00000000-0005-0000-0000-00008F000000}"/>
    <cellStyle name="Normal 28 10" xfId="216" xr:uid="{00000000-0005-0000-0000-000090000000}"/>
    <cellStyle name="Normal 28 2" xfId="130" xr:uid="{00000000-0005-0000-0000-000091000000}"/>
    <cellStyle name="Normal 28 3" xfId="131" xr:uid="{00000000-0005-0000-0000-000092000000}"/>
    <cellStyle name="Normal 28 4" xfId="132" xr:uid="{00000000-0005-0000-0000-000093000000}"/>
    <cellStyle name="Normal 28 5" xfId="133" xr:uid="{00000000-0005-0000-0000-000094000000}"/>
    <cellStyle name="Normal 28 6" xfId="134" xr:uid="{00000000-0005-0000-0000-000095000000}"/>
    <cellStyle name="Normal 28 7" xfId="135" xr:uid="{00000000-0005-0000-0000-000096000000}"/>
    <cellStyle name="Normal 28 8" xfId="215" xr:uid="{00000000-0005-0000-0000-000097000000}"/>
    <cellStyle name="Normal 28 9" xfId="205" xr:uid="{00000000-0005-0000-0000-000098000000}"/>
    <cellStyle name="Normal 29" xfId="136" xr:uid="{00000000-0005-0000-0000-000099000000}"/>
    <cellStyle name="Normal 29 2" xfId="137" xr:uid="{00000000-0005-0000-0000-00009A000000}"/>
    <cellStyle name="Normal 29 2 2" xfId="138" xr:uid="{00000000-0005-0000-0000-00009B000000}"/>
    <cellStyle name="Normal 29 2 3" xfId="218" xr:uid="{00000000-0005-0000-0000-00009C000000}"/>
    <cellStyle name="Normal 29 2 4" xfId="203" xr:uid="{00000000-0005-0000-0000-00009D000000}"/>
    <cellStyle name="Normal 29 2 5" xfId="224" xr:uid="{00000000-0005-0000-0000-00009E000000}"/>
    <cellStyle name="Normal 29 3" xfId="217" xr:uid="{00000000-0005-0000-0000-00009F000000}"/>
    <cellStyle name="Normal 29 4" xfId="204" xr:uid="{00000000-0005-0000-0000-0000A0000000}"/>
    <cellStyle name="Normal 29 5" xfId="222" xr:uid="{00000000-0005-0000-0000-0000A1000000}"/>
    <cellStyle name="Normal 3" xfId="139" xr:uid="{00000000-0005-0000-0000-0000A2000000}"/>
    <cellStyle name="Normal 3 2" xfId="140" xr:uid="{00000000-0005-0000-0000-0000A3000000}"/>
    <cellStyle name="Normal 30" xfId="141" xr:uid="{00000000-0005-0000-0000-0000A4000000}"/>
    <cellStyle name="Normal 30 2" xfId="219" xr:uid="{00000000-0005-0000-0000-0000A5000000}"/>
    <cellStyle name="Normal 30 3" xfId="202" xr:uid="{00000000-0005-0000-0000-0000A6000000}"/>
    <cellStyle name="Normal 30 4" xfId="228" xr:uid="{00000000-0005-0000-0000-0000A7000000}"/>
    <cellStyle name="Normal 31" xfId="142" xr:uid="{00000000-0005-0000-0000-0000A8000000}"/>
    <cellStyle name="Normal 31 2" xfId="143" xr:uid="{00000000-0005-0000-0000-0000A9000000}"/>
    <cellStyle name="Normal 31 2 2" xfId="144" xr:uid="{00000000-0005-0000-0000-0000AA000000}"/>
    <cellStyle name="Normal 31 2 3" xfId="221" xr:uid="{00000000-0005-0000-0000-0000AB000000}"/>
    <cellStyle name="Normal 31 2 4" xfId="200" xr:uid="{00000000-0005-0000-0000-0000AC000000}"/>
    <cellStyle name="Normal 31 2 5" xfId="232" xr:uid="{00000000-0005-0000-0000-0000AD000000}"/>
    <cellStyle name="Normal 31 3" xfId="220" xr:uid="{00000000-0005-0000-0000-0000AE000000}"/>
    <cellStyle name="Normal 31 4" xfId="201" xr:uid="{00000000-0005-0000-0000-0000AF000000}"/>
    <cellStyle name="Normal 31 5" xfId="230" xr:uid="{00000000-0005-0000-0000-0000B0000000}"/>
    <cellStyle name="Normal 32" xfId="145" xr:uid="{00000000-0005-0000-0000-0000B1000000}"/>
    <cellStyle name="Normal 33" xfId="146" xr:uid="{00000000-0005-0000-0000-0000B2000000}"/>
    <cellStyle name="Normal 33 2" xfId="147" xr:uid="{00000000-0005-0000-0000-0000B3000000}"/>
    <cellStyle name="Normal 33 3" xfId="223" xr:uid="{00000000-0005-0000-0000-0000B4000000}"/>
    <cellStyle name="Normal 33 4" xfId="199" xr:uid="{00000000-0005-0000-0000-0000B5000000}"/>
    <cellStyle name="Normal 33 5" xfId="236" xr:uid="{00000000-0005-0000-0000-0000B6000000}"/>
    <cellStyle name="Normal 34" xfId="189" xr:uid="{00000000-0005-0000-0000-0000B7000000}"/>
    <cellStyle name="Normal 34 2" xfId="251" xr:uid="{00000000-0005-0000-0000-0000B8000000}"/>
    <cellStyle name="Normal 34 3" xfId="258" xr:uid="{00000000-0005-0000-0000-0000B9000000}"/>
    <cellStyle name="Normal 34 4" xfId="264" xr:uid="{00000000-0005-0000-0000-0000BA000000}"/>
    <cellStyle name="Normal 35" xfId="148" xr:uid="{00000000-0005-0000-0000-0000BB000000}"/>
    <cellStyle name="Normal 35 2" xfId="149" xr:uid="{00000000-0005-0000-0000-0000BC000000}"/>
    <cellStyle name="Normal 35 3" xfId="225" xr:uid="{00000000-0005-0000-0000-0000BD000000}"/>
    <cellStyle name="Normal 35 4" xfId="198" xr:uid="{00000000-0005-0000-0000-0000BE000000}"/>
    <cellStyle name="Normal 35 5" xfId="238" xr:uid="{00000000-0005-0000-0000-0000BF000000}"/>
    <cellStyle name="Normal 36" xfId="266" xr:uid="{82574FF3-64EE-4AF9-9F32-D576B98E42F3}"/>
    <cellStyle name="Normal 37" xfId="150" xr:uid="{00000000-0005-0000-0000-0000C0000000}"/>
    <cellStyle name="Normal 37 2" xfId="151" xr:uid="{00000000-0005-0000-0000-0000C1000000}"/>
    <cellStyle name="Normal 37 3" xfId="226" xr:uid="{00000000-0005-0000-0000-0000C2000000}"/>
    <cellStyle name="Normal 37 4" xfId="197" xr:uid="{00000000-0005-0000-0000-0000C3000000}"/>
    <cellStyle name="Normal 37 5" xfId="241" xr:uid="{00000000-0005-0000-0000-0000C4000000}"/>
    <cellStyle name="Normal 39" xfId="152" xr:uid="{00000000-0005-0000-0000-0000C5000000}"/>
    <cellStyle name="Normal 39 2" xfId="153" xr:uid="{00000000-0005-0000-0000-0000C6000000}"/>
    <cellStyle name="Normal 39 3" xfId="227" xr:uid="{00000000-0005-0000-0000-0000C7000000}"/>
    <cellStyle name="Normal 39 4" xfId="196" xr:uid="{00000000-0005-0000-0000-0000C8000000}"/>
    <cellStyle name="Normal 39 5" xfId="243" xr:uid="{00000000-0005-0000-0000-0000C9000000}"/>
    <cellStyle name="Normal 4" xfId="154" xr:uid="{00000000-0005-0000-0000-0000CA000000}"/>
    <cellStyle name="Normal 41" xfId="155" xr:uid="{00000000-0005-0000-0000-0000CB000000}"/>
    <cellStyle name="Normal 41 2" xfId="156" xr:uid="{00000000-0005-0000-0000-0000CC000000}"/>
    <cellStyle name="Normal 41 3" xfId="229" xr:uid="{00000000-0005-0000-0000-0000CD000000}"/>
    <cellStyle name="Normal 41 4" xfId="195" xr:uid="{00000000-0005-0000-0000-0000CE000000}"/>
    <cellStyle name="Normal 41 5" xfId="245" xr:uid="{00000000-0005-0000-0000-0000CF000000}"/>
    <cellStyle name="Normal 43" xfId="157" xr:uid="{00000000-0005-0000-0000-0000D0000000}"/>
    <cellStyle name="Normal 43 2" xfId="158" xr:uid="{00000000-0005-0000-0000-0000D1000000}"/>
    <cellStyle name="Normal 43 3" xfId="231" xr:uid="{00000000-0005-0000-0000-0000D2000000}"/>
    <cellStyle name="Normal 43 4" xfId="194" xr:uid="{00000000-0005-0000-0000-0000D3000000}"/>
    <cellStyle name="Normal 43 5" xfId="246" xr:uid="{00000000-0005-0000-0000-0000D4000000}"/>
    <cellStyle name="Normal 45" xfId="159" xr:uid="{00000000-0005-0000-0000-0000D5000000}"/>
    <cellStyle name="Normal 45 2" xfId="160" xr:uid="{00000000-0005-0000-0000-0000D6000000}"/>
    <cellStyle name="Normal 45 3" xfId="233" xr:uid="{00000000-0005-0000-0000-0000D7000000}"/>
    <cellStyle name="Normal 45 4" xfId="193" xr:uid="{00000000-0005-0000-0000-0000D8000000}"/>
    <cellStyle name="Normal 45 5" xfId="247" xr:uid="{00000000-0005-0000-0000-0000D9000000}"/>
    <cellStyle name="Normal 47" xfId="161" xr:uid="{00000000-0005-0000-0000-0000DA000000}"/>
    <cellStyle name="Normal 47 2" xfId="162" xr:uid="{00000000-0005-0000-0000-0000DB000000}"/>
    <cellStyle name="Normal 47 3" xfId="234" xr:uid="{00000000-0005-0000-0000-0000DC000000}"/>
    <cellStyle name="Normal 47 4" xfId="190" xr:uid="{00000000-0005-0000-0000-0000DD000000}"/>
    <cellStyle name="Normal 47 5" xfId="250" xr:uid="{00000000-0005-0000-0000-0000DE000000}"/>
    <cellStyle name="Normal 49" xfId="163" xr:uid="{00000000-0005-0000-0000-0000DF000000}"/>
    <cellStyle name="Normal 49 2" xfId="164" xr:uid="{00000000-0005-0000-0000-0000E0000000}"/>
    <cellStyle name="Normal 49 3" xfId="235" xr:uid="{00000000-0005-0000-0000-0000E1000000}"/>
    <cellStyle name="Normal 49 4" xfId="192" xr:uid="{00000000-0005-0000-0000-0000E2000000}"/>
    <cellStyle name="Normal 49 5" xfId="248" xr:uid="{00000000-0005-0000-0000-0000E3000000}"/>
    <cellStyle name="Normal 5" xfId="165" xr:uid="{00000000-0005-0000-0000-0000E4000000}"/>
    <cellStyle name="Normal 51" xfId="166" xr:uid="{00000000-0005-0000-0000-0000E5000000}"/>
    <cellStyle name="Normal 51 2" xfId="167" xr:uid="{00000000-0005-0000-0000-0000E6000000}"/>
    <cellStyle name="Normal 51 3" xfId="237" xr:uid="{00000000-0005-0000-0000-0000E7000000}"/>
    <cellStyle name="Normal 51 4" xfId="252" xr:uid="{00000000-0005-0000-0000-0000E8000000}"/>
    <cellStyle name="Normal 51 5" xfId="259" xr:uid="{00000000-0005-0000-0000-0000E9000000}"/>
    <cellStyle name="Normal 53" xfId="168" xr:uid="{00000000-0005-0000-0000-0000EA000000}"/>
    <cellStyle name="Normal 53 2" xfId="169" xr:uid="{00000000-0005-0000-0000-0000EB000000}"/>
    <cellStyle name="Normal 53 3" xfId="239" xr:uid="{00000000-0005-0000-0000-0000EC000000}"/>
    <cellStyle name="Normal 53 4" xfId="253" xr:uid="{00000000-0005-0000-0000-0000ED000000}"/>
    <cellStyle name="Normal 53 5" xfId="260" xr:uid="{00000000-0005-0000-0000-0000EE000000}"/>
    <cellStyle name="Normal 55" xfId="170" xr:uid="{00000000-0005-0000-0000-0000EF000000}"/>
    <cellStyle name="Normal 55 2" xfId="171" xr:uid="{00000000-0005-0000-0000-0000F0000000}"/>
    <cellStyle name="Normal 55 3" xfId="240" xr:uid="{00000000-0005-0000-0000-0000F1000000}"/>
    <cellStyle name="Normal 55 4" xfId="254" xr:uid="{00000000-0005-0000-0000-0000F2000000}"/>
    <cellStyle name="Normal 55 5" xfId="261" xr:uid="{00000000-0005-0000-0000-0000F3000000}"/>
    <cellStyle name="Normal 57" xfId="172" xr:uid="{00000000-0005-0000-0000-0000F4000000}"/>
    <cellStyle name="Normal 57 2" xfId="173" xr:uid="{00000000-0005-0000-0000-0000F5000000}"/>
    <cellStyle name="Normal 57 3" xfId="242" xr:uid="{00000000-0005-0000-0000-0000F6000000}"/>
    <cellStyle name="Normal 57 4" xfId="255" xr:uid="{00000000-0005-0000-0000-0000F7000000}"/>
    <cellStyle name="Normal 57 5" xfId="262" xr:uid="{00000000-0005-0000-0000-0000F8000000}"/>
    <cellStyle name="Normal 6" xfId="174" xr:uid="{00000000-0005-0000-0000-0000F9000000}"/>
    <cellStyle name="Normal 6 2" xfId="175" xr:uid="{00000000-0005-0000-0000-0000FA000000}"/>
    <cellStyle name="Normal 6 2 2" xfId="176" xr:uid="{00000000-0005-0000-0000-0000FB000000}"/>
    <cellStyle name="Normal 6 2 3" xfId="244" xr:uid="{00000000-0005-0000-0000-0000FC000000}"/>
    <cellStyle name="Normal 6 2 4" xfId="256" xr:uid="{00000000-0005-0000-0000-0000FD000000}"/>
    <cellStyle name="Normal 6 2 5" xfId="263" xr:uid="{00000000-0005-0000-0000-0000FE000000}"/>
    <cellStyle name="Normal 7" xfId="177" xr:uid="{00000000-0005-0000-0000-0000FF000000}"/>
    <cellStyle name="Normal 8" xfId="178" xr:uid="{00000000-0005-0000-0000-000000010000}"/>
    <cellStyle name="Normal 9" xfId="179" xr:uid="{00000000-0005-0000-0000-000001010000}"/>
    <cellStyle name="Porcentaje 2" xfId="265" xr:uid="{63748294-FBFB-4A64-AF87-E36B28B2ECCB}"/>
    <cellStyle name="Porcentual 2" xfId="180" xr:uid="{00000000-0005-0000-0000-000002010000}"/>
    <cellStyle name="Porcentual 2 2" xfId="181" xr:uid="{00000000-0005-0000-0000-000003010000}"/>
    <cellStyle name="Porcentual 2 2 2" xfId="182" xr:uid="{00000000-0005-0000-0000-000004010000}"/>
    <cellStyle name="Porcentual 2 2 2 2" xfId="183" xr:uid="{00000000-0005-0000-0000-000005010000}"/>
    <cellStyle name="Porcentual 2 2 2 2 2" xfId="184" xr:uid="{00000000-0005-0000-0000-000006010000}"/>
    <cellStyle name="Porcentual 2 2 2 2 2 2" xfId="185" xr:uid="{00000000-0005-0000-0000-000007010000}"/>
    <cellStyle name="Porcentual 2 2 2 3" xfId="186" xr:uid="{00000000-0005-0000-0000-000008010000}"/>
    <cellStyle name="Porcentual 2 2 3" xfId="187" xr:uid="{00000000-0005-0000-0000-000009010000}"/>
    <cellStyle name="Porcentual 2 3" xfId="188" xr:uid="{00000000-0005-0000-0000-00000A010000}"/>
  </cellStyles>
  <dxfs count="0"/>
  <tableStyles count="1" defaultTableStyle="TableStyleMedium9" defaultPivotStyle="PivotStyleLight16">
    <tableStyle name="Invisible" pivot="0" table="0" count="0" xr9:uid="{CCE81FE0-7264-440A-9454-D8D7DD6968C1}"/>
  </tableStyles>
  <colors>
    <mruColors>
      <color rgb="FF68BC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Gill Sans MT" panose="020B0502020104020203" pitchFamily="34" charset="0"/>
              <a:ea typeface="+mn-ea"/>
              <a:cs typeface="+mn-cs"/>
            </a:defRPr>
          </a:pPr>
          <a:endParaRPr lang="es-CO"/>
        </a:p>
      </c:txPr>
    </c:title>
    <c:autoTitleDeleted val="0"/>
    <c:plotArea>
      <c:layout/>
      <c:barChart>
        <c:barDir val="bar"/>
        <c:grouping val="clustered"/>
        <c:varyColors val="0"/>
        <c:ser>
          <c:idx val="0"/>
          <c:order val="0"/>
          <c:tx>
            <c:strRef>
              <c:f>Hoja1!$D$4</c:f>
              <c:strCache>
                <c:ptCount val="1"/>
                <c:pt idx="0">
                  <c:v>Variación Anual </c:v>
                </c:pt>
              </c:strCache>
            </c:strRef>
          </c:tx>
          <c:spPr>
            <a:solidFill>
              <a:srgbClr val="00B0F0"/>
            </a:solidFill>
            <a:ln>
              <a:noFill/>
            </a:ln>
            <a:effectLst/>
          </c:spPr>
          <c:invertIfNegative val="0"/>
          <c:dPt>
            <c:idx val="0"/>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1-AC7E-42F6-B4F3-C7927BF77145}"/>
              </c:ext>
            </c:extLst>
          </c:dPt>
          <c:dPt>
            <c:idx val="1"/>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3-AC7E-42F6-B4F3-C7927BF77145}"/>
              </c:ext>
            </c:extLst>
          </c:dPt>
          <c:dPt>
            <c:idx val="2"/>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5-AC7E-42F6-B4F3-C7927BF77145}"/>
              </c:ext>
            </c:extLst>
          </c:dPt>
          <c:dPt>
            <c:idx val="3"/>
            <c:invertIfNegative val="0"/>
            <c:bubble3D val="0"/>
            <c:spPr>
              <a:solidFill>
                <a:schemeClr val="accent3">
                  <a:lumMod val="60000"/>
                  <a:lumOff val="40000"/>
                </a:schemeClr>
              </a:solidFill>
              <a:ln>
                <a:noFill/>
              </a:ln>
              <a:effectLst/>
            </c:spPr>
            <c:extLst>
              <c:ext xmlns:c16="http://schemas.microsoft.com/office/drawing/2014/chart" uri="{C3380CC4-5D6E-409C-BE32-E72D297353CC}">
                <c16:uniqueId val="{00000007-AC7E-42F6-B4F3-C7927BF77145}"/>
              </c:ext>
            </c:extLst>
          </c:dPt>
          <c:dPt>
            <c:idx val="4"/>
            <c:invertIfNegative val="0"/>
            <c:bubble3D val="0"/>
            <c:spPr>
              <a:solidFill>
                <a:srgbClr val="FFC000"/>
              </a:solidFill>
              <a:ln>
                <a:noFill/>
              </a:ln>
              <a:effectLst/>
            </c:spPr>
            <c:extLst>
              <c:ext xmlns:c16="http://schemas.microsoft.com/office/drawing/2014/chart" uri="{C3380CC4-5D6E-409C-BE32-E72D297353CC}">
                <c16:uniqueId val="{00000009-AC7E-42F6-B4F3-C7927BF77145}"/>
              </c:ext>
            </c:extLst>
          </c:dPt>
          <c:dPt>
            <c:idx val="5"/>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B-AC7E-42F6-B4F3-C7927BF77145}"/>
              </c:ext>
            </c:extLst>
          </c:dPt>
          <c:dPt>
            <c:idx val="6"/>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D-AC7E-42F6-B4F3-C7927BF77145}"/>
              </c:ext>
            </c:extLst>
          </c:dPt>
          <c:dPt>
            <c:idx val="7"/>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F-AC7E-42F6-B4F3-C7927BF77145}"/>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1-AC7E-42F6-B4F3-C7927BF77145}"/>
                </c:ext>
              </c:extLst>
            </c:dLbl>
            <c:dLbl>
              <c:idx val="1"/>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3-AC7E-42F6-B4F3-C7927BF77145}"/>
                </c:ext>
              </c:extLst>
            </c:dLbl>
            <c:dLbl>
              <c:idx val="2"/>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5-AC7E-42F6-B4F3-C7927BF77145}"/>
                </c:ext>
              </c:extLst>
            </c:dLbl>
            <c:dLbl>
              <c:idx val="3"/>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00B05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7-AC7E-42F6-B4F3-C7927BF77145}"/>
                </c:ext>
              </c:extLst>
            </c:dLbl>
            <c:dLbl>
              <c:idx val="4"/>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accent6">
                          <a:lumMod val="7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9-AC7E-42F6-B4F3-C7927BF77145}"/>
                </c:ext>
              </c:extLst>
            </c:dLbl>
            <c:dLbl>
              <c:idx val="5"/>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B-AC7E-42F6-B4F3-C7927BF77145}"/>
                </c:ext>
              </c:extLst>
            </c:dLbl>
            <c:dLbl>
              <c:idx val="6"/>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D-AC7E-42F6-B4F3-C7927BF77145}"/>
                </c:ext>
              </c:extLst>
            </c:dLbl>
            <c:dLbl>
              <c:idx val="7"/>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rgbClr val="C00000"/>
                      </a:solidFill>
                      <a:latin typeface="Gill Sans MT" panose="020B0502020104020203" pitchFamily="34" charset="0"/>
                      <a:ea typeface="+mn-ea"/>
                      <a:cs typeface="+mn-cs"/>
                    </a:defRPr>
                  </a:pPr>
                  <a:endParaRPr lang="es-CO"/>
                </a:p>
              </c:txPr>
              <c:showLegendKey val="0"/>
              <c:showVal val="1"/>
              <c:showCatName val="0"/>
              <c:showSerName val="0"/>
              <c:showPercent val="0"/>
              <c:showBubbleSize val="0"/>
              <c:extLst>
                <c:ext xmlns:c16="http://schemas.microsoft.com/office/drawing/2014/chart" uri="{C3380CC4-5D6E-409C-BE32-E72D297353CC}">
                  <c16:uniqueId val="{0000000F-AC7E-42F6-B4F3-C7927BF77145}"/>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Gill Sans MT" panose="020B0502020104020203" pitchFamily="34" charset="0"/>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Hoja1!$C$5:$C$12</c:f>
              <c:strCache>
                <c:ptCount val="8"/>
                <c:pt idx="0">
                  <c:v>Bucaramanga</c:v>
                </c:pt>
                <c:pt idx="1">
                  <c:v>Cali</c:v>
                </c:pt>
                <c:pt idx="2">
                  <c:v>Medellín</c:v>
                </c:pt>
                <c:pt idx="3">
                  <c:v>Barranquilla</c:v>
                </c:pt>
                <c:pt idx="4">
                  <c:v>Colombia</c:v>
                </c:pt>
                <c:pt idx="5">
                  <c:v>Bogotá</c:v>
                </c:pt>
                <c:pt idx="6">
                  <c:v>Pereira</c:v>
                </c:pt>
                <c:pt idx="7">
                  <c:v>Armenia</c:v>
                </c:pt>
              </c:strCache>
            </c:strRef>
          </c:cat>
          <c:val>
            <c:numRef>
              <c:f>Hoja1!$D$5:$D$12</c:f>
              <c:numCache>
                <c:formatCode>0.00</c:formatCode>
                <c:ptCount val="8"/>
                <c:pt idx="0">
                  <c:v>3.3628155518702803E-2</c:v>
                </c:pt>
                <c:pt idx="1">
                  <c:v>4.6010538200978598E-2</c:v>
                </c:pt>
                <c:pt idx="2">
                  <c:v>7.3367838009624903E-2</c:v>
                </c:pt>
                <c:pt idx="3">
                  <c:v>7.6836476217281097E-2</c:v>
                </c:pt>
                <c:pt idx="4" formatCode="#,##0.00">
                  <c:v>8.4813372589989597E-2</c:v>
                </c:pt>
                <c:pt idx="5">
                  <c:v>9.7021358107461E-2</c:v>
                </c:pt>
                <c:pt idx="6">
                  <c:v>0.118574108818011</c:v>
                </c:pt>
                <c:pt idx="7">
                  <c:v>0.16090120626059201</c:v>
                </c:pt>
              </c:numCache>
            </c:numRef>
          </c:val>
          <c:extLst>
            <c:ext xmlns:c16="http://schemas.microsoft.com/office/drawing/2014/chart" uri="{C3380CC4-5D6E-409C-BE32-E72D297353CC}">
              <c16:uniqueId val="{00000010-AC7E-42F6-B4F3-C7927BF77145}"/>
            </c:ext>
          </c:extLst>
        </c:ser>
        <c:dLbls>
          <c:showLegendKey val="0"/>
          <c:showVal val="0"/>
          <c:showCatName val="0"/>
          <c:showSerName val="0"/>
          <c:showPercent val="0"/>
          <c:showBubbleSize val="0"/>
        </c:dLbls>
        <c:gapWidth val="182"/>
        <c:axId val="-660660144"/>
        <c:axId val="-660659600"/>
      </c:barChart>
      <c:catAx>
        <c:axId val="-6606601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59600"/>
        <c:crosses val="autoZero"/>
        <c:auto val="1"/>
        <c:lblAlgn val="ctr"/>
        <c:lblOffset val="100"/>
        <c:noMultiLvlLbl val="0"/>
      </c:catAx>
      <c:valAx>
        <c:axId val="-660659600"/>
        <c:scaling>
          <c:orientation val="minMax"/>
        </c:scaling>
        <c:delete val="0"/>
        <c:axPos val="b"/>
        <c:majorGridlines>
          <c:spPr>
            <a:ln w="9525" cap="flat" cmpd="sng" algn="ctr">
              <a:solidFill>
                <a:schemeClr val="tx1">
                  <a:lumMod val="15000"/>
                  <a:lumOff val="85000"/>
                </a:schemeClr>
              </a:solidFill>
              <a:round/>
            </a:ln>
            <a:effectLst/>
          </c:spPr>
        </c:majorGridlines>
        <c:numFmt formatCode="0.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660660144"/>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Hoja1!$D$29:$D$30</c:f>
              <c:strCache>
                <c:ptCount val="2"/>
                <c:pt idx="0">
                  <c:v>Bogotá</c:v>
                </c:pt>
                <c:pt idx="1">
                  <c:v>IPVN</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Hoja1!$D$31:$D$93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0-8B12-49B9-BA19-3C2FDED29ACD}"/>
            </c:ext>
          </c:extLst>
        </c:ser>
        <c:ser>
          <c:idx val="1"/>
          <c:order val="1"/>
          <c:tx>
            <c:strRef>
              <c:f>Hoja1!$E$29:$E$30</c:f>
              <c:strCache>
                <c:ptCount val="2"/>
                <c:pt idx="0">
                  <c:v>Bogotá</c:v>
                </c:pt>
                <c:pt idx="1">
                  <c:v>Bajo</c:v>
                </c:pt>
              </c:strCache>
            </c:strRef>
          </c:tx>
          <c:spPr>
            <a:ln w="9525" cap="rnd">
              <a:solidFill>
                <a:srgbClr val="00B0F0"/>
              </a:solidFill>
              <a:round/>
            </a:ln>
            <a:effectLst/>
          </c:spPr>
          <c:marker>
            <c:symbol val="circle"/>
            <c:size val="5"/>
            <c:spPr>
              <a:solidFill>
                <a:srgbClr val="0070C0"/>
              </a:solidFill>
              <a:ln w="9525">
                <a:solidFill>
                  <a:srgbClr val="00B0F0"/>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Hoja1!$E$31:$E$93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1-8B12-49B9-BA19-3C2FDED29ACD}"/>
            </c:ext>
          </c:extLst>
        </c:ser>
        <c:ser>
          <c:idx val="2"/>
          <c:order val="2"/>
          <c:tx>
            <c:strRef>
              <c:f>Hoja1!$F$29:$F$30</c:f>
              <c:strCache>
                <c:ptCount val="2"/>
                <c:pt idx="0">
                  <c:v>Bogotá</c:v>
                </c:pt>
                <c:pt idx="1">
                  <c:v>Medio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Hoja1!$F$31:$F$93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2-8B12-49B9-BA19-3C2FDED29ACD}"/>
            </c:ext>
          </c:extLst>
        </c:ser>
        <c:ser>
          <c:idx val="3"/>
          <c:order val="3"/>
          <c:tx>
            <c:strRef>
              <c:f>Hoja1!$G$29:$G$30</c:f>
              <c:strCache>
                <c:ptCount val="2"/>
                <c:pt idx="0">
                  <c:v>Bogotá</c:v>
                </c:pt>
                <c:pt idx="1">
                  <c:v>Alto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multiLvlStrRef>
              <c:f>Hoja1!$B$31:$C$93</c:f>
              <c:multiLvlStrCache>
                <c:ptCount val="63"/>
                <c:lvl>
                  <c:pt idx="0">
                    <c:v>I</c:v>
                  </c:pt>
                  <c:pt idx="1">
                    <c:v>II</c:v>
                  </c:pt>
                  <c:pt idx="2">
                    <c:v>III</c:v>
                  </c:pt>
                  <c:pt idx="3">
                    <c:v>IV</c:v>
                  </c:pt>
                  <c:pt idx="4">
                    <c:v>I</c:v>
                  </c:pt>
                  <c:pt idx="5">
                    <c:v>II</c:v>
                  </c:pt>
                  <c:pt idx="6">
                    <c:v>III</c:v>
                  </c:pt>
                  <c:pt idx="7">
                    <c:v>IV</c:v>
                  </c:pt>
                  <c:pt idx="8">
                    <c:v>I</c:v>
                  </c:pt>
                  <c:pt idx="9">
                    <c:v>II</c:v>
                  </c:pt>
                  <c:pt idx="10">
                    <c:v>III</c:v>
                  </c:pt>
                  <c:pt idx="11">
                    <c:v>IV</c:v>
                  </c:pt>
                  <c:pt idx="12">
                    <c:v>I</c:v>
                  </c:pt>
                  <c:pt idx="13">
                    <c:v>II</c:v>
                  </c:pt>
                  <c:pt idx="14">
                    <c:v>III</c:v>
                  </c:pt>
                  <c:pt idx="15">
                    <c:v>IV</c:v>
                  </c:pt>
                  <c:pt idx="16">
                    <c:v>I</c:v>
                  </c:pt>
                  <c:pt idx="17">
                    <c:v>II</c:v>
                  </c:pt>
                  <c:pt idx="18">
                    <c:v>III</c:v>
                  </c:pt>
                  <c:pt idx="19">
                    <c:v>IV</c:v>
                  </c:pt>
                  <c:pt idx="20">
                    <c:v>I</c:v>
                  </c:pt>
                  <c:pt idx="21">
                    <c:v>II</c:v>
                  </c:pt>
                  <c:pt idx="22">
                    <c:v>III</c:v>
                  </c:pt>
                  <c:pt idx="23">
                    <c:v>IV</c:v>
                  </c:pt>
                  <c:pt idx="24">
                    <c:v>I</c:v>
                  </c:pt>
                  <c:pt idx="25">
                    <c:v>II</c:v>
                  </c:pt>
                  <c:pt idx="26">
                    <c:v>III</c:v>
                  </c:pt>
                  <c:pt idx="27">
                    <c:v>IV</c:v>
                  </c:pt>
                  <c:pt idx="28">
                    <c:v>I</c:v>
                  </c:pt>
                  <c:pt idx="29">
                    <c:v>II</c:v>
                  </c:pt>
                  <c:pt idx="30">
                    <c:v>III</c:v>
                  </c:pt>
                  <c:pt idx="31">
                    <c:v>IV</c:v>
                  </c:pt>
                  <c:pt idx="32">
                    <c:v>I</c:v>
                  </c:pt>
                  <c:pt idx="33">
                    <c:v>II</c:v>
                  </c:pt>
                  <c:pt idx="34">
                    <c:v>III</c:v>
                  </c:pt>
                  <c:pt idx="35">
                    <c:v>IV</c:v>
                  </c:pt>
                  <c:pt idx="36">
                    <c:v>I</c:v>
                  </c:pt>
                  <c:pt idx="37">
                    <c:v>II</c:v>
                  </c:pt>
                  <c:pt idx="38">
                    <c:v>III</c:v>
                  </c:pt>
                  <c:pt idx="39">
                    <c:v>IV</c:v>
                  </c:pt>
                  <c:pt idx="40">
                    <c:v>I</c:v>
                  </c:pt>
                  <c:pt idx="41">
                    <c:v>II</c:v>
                  </c:pt>
                  <c:pt idx="42">
                    <c:v>III</c:v>
                  </c:pt>
                  <c:pt idx="43">
                    <c:v>IV</c:v>
                  </c:pt>
                  <c:pt idx="44">
                    <c:v>I</c:v>
                  </c:pt>
                  <c:pt idx="45">
                    <c:v>II</c:v>
                  </c:pt>
                  <c:pt idx="46">
                    <c:v>III</c:v>
                  </c:pt>
                  <c:pt idx="47">
                    <c:v>IV</c:v>
                  </c:pt>
                  <c:pt idx="48">
                    <c:v>I</c:v>
                  </c:pt>
                  <c:pt idx="49">
                    <c:v>II</c:v>
                  </c:pt>
                  <c:pt idx="50">
                    <c:v>III</c:v>
                  </c:pt>
                  <c:pt idx="51">
                    <c:v>IV</c:v>
                  </c:pt>
                  <c:pt idx="52">
                    <c:v>I</c:v>
                  </c:pt>
                  <c:pt idx="53">
                    <c:v>II</c:v>
                  </c:pt>
                  <c:pt idx="54">
                    <c:v>III</c:v>
                  </c:pt>
                  <c:pt idx="55">
                    <c:v>IV</c:v>
                  </c:pt>
                  <c:pt idx="56">
                    <c:v>I</c:v>
                  </c:pt>
                  <c:pt idx="57">
                    <c:v>II</c:v>
                  </c:pt>
                  <c:pt idx="58">
                    <c:v>III</c:v>
                  </c:pt>
                  <c:pt idx="59">
                    <c:v>IV</c:v>
                  </c:pt>
                  <c:pt idx="60">
                    <c:v>I</c:v>
                  </c:pt>
                  <c:pt idx="61">
                    <c:v>II</c:v>
                  </c:pt>
                  <c:pt idx="62">
                    <c:v>III</c:v>
                  </c:pt>
                </c:lvl>
                <c:lvl>
                  <c:pt idx="0">
                    <c:v>2001</c:v>
                  </c:pt>
                  <c:pt idx="1">
                    <c:v>2001</c:v>
                  </c:pt>
                  <c:pt idx="2">
                    <c:v>2001</c:v>
                  </c:pt>
                  <c:pt idx="3">
                    <c:v>2001</c:v>
                  </c:pt>
                  <c:pt idx="4">
                    <c:v>2002</c:v>
                  </c:pt>
                  <c:pt idx="5">
                    <c:v>2002</c:v>
                  </c:pt>
                  <c:pt idx="6">
                    <c:v>2002</c:v>
                  </c:pt>
                  <c:pt idx="7">
                    <c:v>2002</c:v>
                  </c:pt>
                  <c:pt idx="8">
                    <c:v>2003</c:v>
                  </c:pt>
                  <c:pt idx="9">
                    <c:v>2003</c:v>
                  </c:pt>
                  <c:pt idx="10">
                    <c:v>2003</c:v>
                  </c:pt>
                  <c:pt idx="11">
                    <c:v>2003</c:v>
                  </c:pt>
                  <c:pt idx="12">
                    <c:v>2004</c:v>
                  </c:pt>
                  <c:pt idx="13">
                    <c:v>2004</c:v>
                  </c:pt>
                  <c:pt idx="14">
                    <c:v>2004</c:v>
                  </c:pt>
                  <c:pt idx="15">
                    <c:v>2004</c:v>
                  </c:pt>
                  <c:pt idx="16">
                    <c:v>2005</c:v>
                  </c:pt>
                  <c:pt idx="17">
                    <c:v>2005</c:v>
                  </c:pt>
                  <c:pt idx="18">
                    <c:v>2005</c:v>
                  </c:pt>
                  <c:pt idx="19">
                    <c:v>2005</c:v>
                  </c:pt>
                  <c:pt idx="20">
                    <c:v>2006</c:v>
                  </c:pt>
                  <c:pt idx="21">
                    <c:v>2006</c:v>
                  </c:pt>
                  <c:pt idx="22">
                    <c:v>2006</c:v>
                  </c:pt>
                  <c:pt idx="23">
                    <c:v>2006</c:v>
                  </c:pt>
                  <c:pt idx="24">
                    <c:v>2007</c:v>
                  </c:pt>
                  <c:pt idx="25">
                    <c:v>2007</c:v>
                  </c:pt>
                  <c:pt idx="26">
                    <c:v>2007</c:v>
                  </c:pt>
                  <c:pt idx="27">
                    <c:v>2007</c:v>
                  </c:pt>
                  <c:pt idx="28">
                    <c:v>2008</c:v>
                  </c:pt>
                  <c:pt idx="29">
                    <c:v>2008</c:v>
                  </c:pt>
                  <c:pt idx="30">
                    <c:v>2008</c:v>
                  </c:pt>
                  <c:pt idx="31">
                    <c:v>2008</c:v>
                  </c:pt>
                  <c:pt idx="32">
                    <c:v>2009</c:v>
                  </c:pt>
                  <c:pt idx="33">
                    <c:v>2009</c:v>
                  </c:pt>
                  <c:pt idx="34">
                    <c:v>2009</c:v>
                  </c:pt>
                  <c:pt idx="35">
                    <c:v>2009</c:v>
                  </c:pt>
                  <c:pt idx="36">
                    <c:v>2010</c:v>
                  </c:pt>
                  <c:pt idx="37">
                    <c:v>2010</c:v>
                  </c:pt>
                  <c:pt idx="38">
                    <c:v>2010</c:v>
                  </c:pt>
                  <c:pt idx="39">
                    <c:v>2010</c:v>
                  </c:pt>
                  <c:pt idx="40">
                    <c:v>2011</c:v>
                  </c:pt>
                  <c:pt idx="41">
                    <c:v>2011</c:v>
                  </c:pt>
                  <c:pt idx="42">
                    <c:v>2011</c:v>
                  </c:pt>
                  <c:pt idx="43">
                    <c:v>2011</c:v>
                  </c:pt>
                  <c:pt idx="44">
                    <c:v>2012</c:v>
                  </c:pt>
                  <c:pt idx="45">
                    <c:v>2012</c:v>
                  </c:pt>
                  <c:pt idx="46">
                    <c:v>2012</c:v>
                  </c:pt>
                  <c:pt idx="47">
                    <c:v>2012</c:v>
                  </c:pt>
                  <c:pt idx="48">
                    <c:v>2013</c:v>
                  </c:pt>
                  <c:pt idx="49">
                    <c:v>2013</c:v>
                  </c:pt>
                  <c:pt idx="50">
                    <c:v>2013</c:v>
                  </c:pt>
                  <c:pt idx="51">
                    <c:v>2013</c:v>
                  </c:pt>
                  <c:pt idx="52">
                    <c:v>2014</c:v>
                  </c:pt>
                  <c:pt idx="53">
                    <c:v>2014</c:v>
                  </c:pt>
                  <c:pt idx="54">
                    <c:v>2014</c:v>
                  </c:pt>
                  <c:pt idx="55">
                    <c:v>2014</c:v>
                  </c:pt>
                  <c:pt idx="56">
                    <c:v>2015</c:v>
                  </c:pt>
                  <c:pt idx="57">
                    <c:v>2015</c:v>
                  </c:pt>
                  <c:pt idx="58">
                    <c:v>2015</c:v>
                  </c:pt>
                  <c:pt idx="59">
                    <c:v>2015</c:v>
                  </c:pt>
                  <c:pt idx="60">
                    <c:v>2016</c:v>
                  </c:pt>
                  <c:pt idx="61">
                    <c:v>2016</c:v>
                  </c:pt>
                  <c:pt idx="62">
                    <c:v>2016</c:v>
                  </c:pt>
                </c:lvl>
              </c:multiLvlStrCache>
            </c:multiLvlStrRef>
          </c:cat>
          <c:val>
            <c:numRef>
              <c:f>Hoja1!$G$31:$G$93</c:f>
              <c:numCache>
                <c:formatCode>0.00</c:formatCode>
                <c:ptCount val="6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numCache>
            </c:numRef>
          </c:val>
          <c:smooth val="0"/>
          <c:extLst>
            <c:ext xmlns:c16="http://schemas.microsoft.com/office/drawing/2014/chart" uri="{C3380CC4-5D6E-409C-BE32-E72D297353CC}">
              <c16:uniqueId val="{00000003-8B12-49B9-BA19-3C2FDED29ACD}"/>
            </c:ext>
          </c:extLst>
        </c:ser>
        <c:dLbls>
          <c:showLegendKey val="0"/>
          <c:showVal val="0"/>
          <c:showCatName val="0"/>
          <c:showSerName val="0"/>
          <c:showPercent val="0"/>
          <c:showBubbleSize val="0"/>
        </c:dLbls>
        <c:marker val="1"/>
        <c:smooth val="0"/>
        <c:axId val="-475304944"/>
        <c:axId val="-475295696"/>
      </c:lineChart>
      <c:catAx>
        <c:axId val="-47530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696"/>
        <c:crosses val="autoZero"/>
        <c:auto val="1"/>
        <c:lblAlgn val="ctr"/>
        <c:lblOffset val="100"/>
        <c:noMultiLvlLbl val="0"/>
      </c:catAx>
      <c:valAx>
        <c:axId val="-47529569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3049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Hoja1!$C$99:$C$100</c:f>
              <c:strCache>
                <c:ptCount val="2"/>
                <c:pt idx="0">
                  <c:v>Bogotá</c:v>
                </c:pt>
                <c:pt idx="1">
                  <c:v>IPVN</c:v>
                </c:pt>
              </c:strCache>
            </c:strRef>
          </c:tx>
          <c:spPr>
            <a:ln w="19050" cap="rnd">
              <a:solidFill>
                <a:srgbClr val="00B0F0"/>
              </a:solidFill>
              <a:round/>
            </a:ln>
            <a:effectLst/>
          </c:spPr>
          <c:marker>
            <c:symbol val="circle"/>
            <c:size val="5"/>
            <c:spPr>
              <a:solidFill>
                <a:srgbClr val="0070C0"/>
              </a:solidFill>
              <a:ln w="19050">
                <a:solidFill>
                  <a:srgbClr val="00B0F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Hoja1!$C$101:$C$116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0-03C1-408C-9973-23547D157A35}"/>
            </c:ext>
          </c:extLst>
        </c:ser>
        <c:ser>
          <c:idx val="2"/>
          <c:order val="1"/>
          <c:tx>
            <c:strRef>
              <c:f>Hoja1!$D$99:$D$100</c:f>
              <c:strCache>
                <c:ptCount val="2"/>
                <c:pt idx="0">
                  <c:v>Bogotá</c:v>
                </c:pt>
                <c:pt idx="1">
                  <c:v>Bajo</c:v>
                </c:pt>
              </c:strCache>
            </c:strRef>
          </c:tx>
          <c:spPr>
            <a:ln w="6350" cap="rnd">
              <a:solidFill>
                <a:schemeClr val="accent3"/>
              </a:solidFill>
              <a:round/>
            </a:ln>
            <a:effectLst/>
          </c:spPr>
          <c:marker>
            <c:symbol val="circle"/>
            <c:size val="5"/>
            <c:spPr>
              <a:solidFill>
                <a:schemeClr val="accent3"/>
              </a:solidFill>
              <a:ln w="6350">
                <a:solidFill>
                  <a:schemeClr val="accent3"/>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Hoja1!$D$101:$D$116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1-03C1-408C-9973-23547D157A35}"/>
            </c:ext>
          </c:extLst>
        </c:ser>
        <c:ser>
          <c:idx val="3"/>
          <c:order val="2"/>
          <c:tx>
            <c:strRef>
              <c:f>Hoja1!$E$99:$E$100</c:f>
              <c:strCache>
                <c:ptCount val="2"/>
                <c:pt idx="0">
                  <c:v>Bogotá</c:v>
                </c:pt>
                <c:pt idx="1">
                  <c:v>Medio</c:v>
                </c:pt>
              </c:strCache>
            </c:strRef>
          </c:tx>
          <c:spPr>
            <a:ln w="6350" cap="rnd">
              <a:solidFill>
                <a:schemeClr val="accent4"/>
              </a:solidFill>
              <a:round/>
            </a:ln>
            <a:effectLst/>
          </c:spPr>
          <c:marker>
            <c:symbol val="circle"/>
            <c:size val="5"/>
            <c:spPr>
              <a:solidFill>
                <a:schemeClr val="accent4"/>
              </a:solidFill>
              <a:ln w="6350">
                <a:solidFill>
                  <a:schemeClr val="accent4"/>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Hoja1!$E$101:$E$116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2-03C1-408C-9973-23547D157A35}"/>
            </c:ext>
          </c:extLst>
        </c:ser>
        <c:ser>
          <c:idx val="4"/>
          <c:order val="3"/>
          <c:tx>
            <c:strRef>
              <c:f>Hoja1!$F$99:$F$100</c:f>
              <c:strCache>
                <c:ptCount val="2"/>
                <c:pt idx="0">
                  <c:v>Bogotá</c:v>
                </c:pt>
                <c:pt idx="1">
                  <c:v>Alto</c:v>
                </c:pt>
              </c:strCache>
            </c:strRef>
          </c:tx>
          <c:spPr>
            <a:ln w="9525" cap="rnd">
              <a:solidFill>
                <a:srgbClr val="FFC000"/>
              </a:solidFill>
              <a:round/>
            </a:ln>
            <a:effectLst/>
          </c:spPr>
          <c:marker>
            <c:symbol val="circle"/>
            <c:size val="5"/>
            <c:spPr>
              <a:solidFill>
                <a:schemeClr val="accent5"/>
              </a:solidFill>
              <a:ln w="9525">
                <a:solidFill>
                  <a:srgbClr val="FFC000"/>
                </a:solidFill>
              </a:ln>
              <a:effectLst/>
            </c:spPr>
          </c:marker>
          <c:cat>
            <c:numRef>
              <c:f>Hoja1!$B$101:$B$116</c:f>
              <c:numCache>
                <c:formatCode>General</c:formatCode>
                <c:ptCount val="16"/>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numCache>
            </c:numRef>
          </c:cat>
          <c:val>
            <c:numRef>
              <c:f>Hoja1!$F$101:$F$116</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smooth val="0"/>
          <c:extLst>
            <c:ext xmlns:c16="http://schemas.microsoft.com/office/drawing/2014/chart" uri="{C3380CC4-5D6E-409C-BE32-E72D297353CC}">
              <c16:uniqueId val="{00000003-03C1-408C-9973-23547D157A35}"/>
            </c:ext>
          </c:extLst>
        </c:ser>
        <c:dLbls>
          <c:showLegendKey val="0"/>
          <c:showVal val="0"/>
          <c:showCatName val="0"/>
          <c:showSerName val="0"/>
          <c:showPercent val="0"/>
          <c:showBubbleSize val="0"/>
        </c:dLbls>
        <c:marker val="1"/>
        <c:smooth val="0"/>
        <c:axId val="-475295152"/>
        <c:axId val="-475298960"/>
      </c:lineChart>
      <c:catAx>
        <c:axId val="-475295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8960"/>
        <c:crosses val="autoZero"/>
        <c:auto val="1"/>
        <c:lblAlgn val="ctr"/>
        <c:lblOffset val="100"/>
        <c:noMultiLvlLbl val="0"/>
      </c:catAx>
      <c:valAx>
        <c:axId val="-47529896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crossAx val="-4752951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Gill Sans MT" panose="020B0502020104020203" pitchFamily="34" charset="0"/>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hyperlink" Target="#Contenido!A1"/></Relationships>
</file>

<file path=xl/drawings/_rels/drawing3.xml.rels><?xml version="1.0" encoding="UTF-8" standalone="yes"?>
<Relationships xmlns="http://schemas.openxmlformats.org/package/2006/relationships"><Relationship Id="rId1" Type="http://schemas.openxmlformats.org/officeDocument/2006/relationships/hyperlink" Target="#CONTENIDO!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Contenido!A1"/></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219808</xdr:colOff>
      <xdr:row>0</xdr:row>
      <xdr:rowOff>0</xdr:rowOff>
    </xdr:from>
    <xdr:to>
      <xdr:col>1</xdr:col>
      <xdr:colOff>125118</xdr:colOff>
      <xdr:row>3</xdr:row>
      <xdr:rowOff>198907</xdr:rowOff>
    </xdr:to>
    <xdr:pic>
      <xdr:nvPicPr>
        <xdr:cNvPr id="3" name="Imagen 2">
          <a:extLst>
            <a:ext uri="{FF2B5EF4-FFF2-40B4-BE49-F238E27FC236}">
              <a16:creationId xmlns:a16="http://schemas.microsoft.com/office/drawing/2014/main" id="{9B0E5BE8-3272-4DB9-A3C4-BD5083DB30C7}"/>
            </a:ext>
          </a:extLst>
        </xdr:cNvPr>
        <xdr:cNvPicPr>
          <a:picLocks noChangeAspect="1"/>
        </xdr:cNvPicPr>
      </xdr:nvPicPr>
      <xdr:blipFill rotWithShape="1">
        <a:blip xmlns:r="http://schemas.openxmlformats.org/officeDocument/2006/relationships" r:embed="rId1"/>
        <a:srcRect r="80416"/>
        <a:stretch/>
      </xdr:blipFill>
      <xdr:spPr>
        <a:xfrm>
          <a:off x="219808" y="0"/>
          <a:ext cx="828502" cy="958953"/>
        </a:xfrm>
        <a:prstGeom prst="rect">
          <a:avLst/>
        </a:prstGeom>
      </xdr:spPr>
    </xdr:pic>
    <xdr:clientData/>
  </xdr:twoCellAnchor>
  <xdr:twoCellAnchor editAs="oneCell">
    <xdr:from>
      <xdr:col>9</xdr:col>
      <xdr:colOff>2145397</xdr:colOff>
      <xdr:row>0</xdr:row>
      <xdr:rowOff>102689</xdr:rowOff>
    </xdr:from>
    <xdr:to>
      <xdr:col>9</xdr:col>
      <xdr:colOff>3755123</xdr:colOff>
      <xdr:row>4</xdr:row>
      <xdr:rowOff>3501</xdr:rowOff>
    </xdr:to>
    <xdr:pic>
      <xdr:nvPicPr>
        <xdr:cNvPr id="4" name="Imagen 3">
          <a:extLst>
            <a:ext uri="{FF2B5EF4-FFF2-40B4-BE49-F238E27FC236}">
              <a16:creationId xmlns:a16="http://schemas.microsoft.com/office/drawing/2014/main" id="{1D3A62D5-A86E-4BC3-A8A9-BC6502C60F27}"/>
            </a:ext>
          </a:extLst>
        </xdr:cNvPr>
        <xdr:cNvPicPr>
          <a:picLocks noChangeAspect="1"/>
        </xdr:cNvPicPr>
      </xdr:nvPicPr>
      <xdr:blipFill rotWithShape="1">
        <a:blip xmlns:r="http://schemas.openxmlformats.org/officeDocument/2006/relationships" r:embed="rId1"/>
        <a:srcRect l="61184"/>
        <a:stretch/>
      </xdr:blipFill>
      <xdr:spPr>
        <a:xfrm>
          <a:off x="5761668" y="102689"/>
          <a:ext cx="1609726" cy="8896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1866900</xdr:colOff>
      <xdr:row>54</xdr:row>
      <xdr:rowOff>9525</xdr:rowOff>
    </xdr:from>
    <xdr:to>
      <xdr:col>2</xdr:col>
      <xdr:colOff>4612342</xdr:colOff>
      <xdr:row>56</xdr:row>
      <xdr:rowOff>31937</xdr:rowOff>
    </xdr:to>
    <xdr:sp macro="" textlink="">
      <xdr:nvSpPr>
        <xdr:cNvPr id="6" name="5 Rectángulo redondeado">
          <a:hlinkClick xmlns:r="http://schemas.openxmlformats.org/officeDocument/2006/relationships" r:id="rId1"/>
          <a:extLst>
            <a:ext uri="{FF2B5EF4-FFF2-40B4-BE49-F238E27FC236}">
              <a16:creationId xmlns:a16="http://schemas.microsoft.com/office/drawing/2014/main" id="{00000000-0008-0000-0100-000006000000}"/>
            </a:ext>
          </a:extLst>
        </xdr:cNvPr>
        <xdr:cNvSpPr/>
      </xdr:nvSpPr>
      <xdr:spPr>
        <a:xfrm>
          <a:off x="4648200" y="13839825"/>
          <a:ext cx="2745442" cy="403412"/>
        </a:xfrm>
        <a:prstGeom prst="roundRect">
          <a:avLst/>
        </a:prstGeom>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xdr:from>
      <xdr:col>1</xdr:col>
      <xdr:colOff>838200</xdr:colOff>
      <xdr:row>1</xdr:row>
      <xdr:rowOff>152400</xdr:rowOff>
    </xdr:from>
    <xdr:to>
      <xdr:col>1</xdr:col>
      <xdr:colOff>1733550</xdr:colOff>
      <xdr:row>7</xdr:row>
      <xdr:rowOff>47625</xdr:rowOff>
    </xdr:to>
    <xdr:pic>
      <xdr:nvPicPr>
        <xdr:cNvPr id="7" name="Picture 1" descr="logo_habitat_bn chiqui">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90600" y="323850"/>
          <a:ext cx="895350" cy="866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25</xdr:col>
      <xdr:colOff>623607</xdr:colOff>
      <xdr:row>1</xdr:row>
      <xdr:rowOff>152960</xdr:rowOff>
    </xdr:from>
    <xdr:to>
      <xdr:col>28</xdr:col>
      <xdr:colOff>623607</xdr:colOff>
      <xdr:row>4</xdr:row>
      <xdr:rowOff>13447</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1B79F3F5-BC9F-4492-839C-C5DFC678045B}"/>
            </a:ext>
          </a:extLst>
        </xdr:cNvPr>
        <xdr:cNvSpPr/>
      </xdr:nvSpPr>
      <xdr:spPr>
        <a:xfrm>
          <a:off x="17159007" y="314885"/>
          <a:ext cx="1971675" cy="431987"/>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657225</xdr:colOff>
      <xdr:row>1</xdr:row>
      <xdr:rowOff>152400</xdr:rowOff>
    </xdr:from>
    <xdr:to>
      <xdr:col>19</xdr:col>
      <xdr:colOff>466725</xdr:colOff>
      <xdr:row>5</xdr:row>
      <xdr:rowOff>0</xdr:rowOff>
    </xdr:to>
    <xdr:sp macro="" textlink="">
      <xdr:nvSpPr>
        <xdr:cNvPr id="2" name="1 Rectángulo redondeado">
          <a:hlinkClick xmlns:r="http://schemas.openxmlformats.org/officeDocument/2006/relationships" r:id="rId1"/>
          <a:extLst>
            <a:ext uri="{FF2B5EF4-FFF2-40B4-BE49-F238E27FC236}">
              <a16:creationId xmlns:a16="http://schemas.microsoft.com/office/drawing/2014/main" id="{E792195F-1984-47EF-BA00-5B277FE19DFF}"/>
            </a:ext>
          </a:extLst>
        </xdr:cNvPr>
        <xdr:cNvSpPr/>
      </xdr:nvSpPr>
      <xdr:spPr>
        <a:xfrm>
          <a:off x="15754350" y="342900"/>
          <a:ext cx="1352550" cy="609600"/>
        </a:xfrm>
        <a:prstGeom prst="roundRect">
          <a:avLst/>
        </a:prstGeom>
        <a:solidFill>
          <a:srgbClr val="68BC94"/>
        </a:solidFill>
      </xdr:spPr>
      <xdr:style>
        <a:lnRef idx="1">
          <a:schemeClr val="accent1"/>
        </a:lnRef>
        <a:fillRef idx="2">
          <a:schemeClr val="accent1"/>
        </a:fillRef>
        <a:effectRef idx="1">
          <a:schemeClr val="accent1"/>
        </a:effectRef>
        <a:fontRef idx="minor">
          <a:schemeClr val="dk1"/>
        </a:fontRef>
      </xdr:style>
      <xdr:txBody>
        <a:bodyPr vertOverflow="clip" rtlCol="0" anchor="ctr">
          <a:scene3d>
            <a:camera prst="orthographicFront">
              <a:rot lat="0" lon="0" rev="0"/>
            </a:camera>
            <a:lightRig rig="contrasting" dir="t">
              <a:rot lat="0" lon="0" rev="4500000"/>
            </a:lightRig>
          </a:scene3d>
          <a:sp3d contourW="6350" prstMaterial="metal">
            <a:bevelT w="127000" h="31750" prst="relaxedInset"/>
            <a:contourClr>
              <a:schemeClr val="accent1">
                <a:shade val="75000"/>
              </a:schemeClr>
            </a:contourClr>
          </a:sp3d>
        </a:bodyPr>
        <a:lstStyle/>
        <a:p>
          <a:pPr algn="ctr"/>
          <a:r>
            <a:rPr lang="es-ES" sz="1200" b="1" i="0" u="none" strike="noStrike" cap="all" spc="0">
              <a:ln w="0"/>
              <a:solidFill>
                <a:sysClr val="windowText" lastClr="000000"/>
              </a:solidFill>
              <a:effectLst>
                <a:reflection blurRad="12700" stA="50000" endPos="50000" dist="5000" dir="5400000" sy="-100000" rotWithShape="0"/>
              </a:effectLst>
              <a:latin typeface="+mn-lt"/>
              <a:ea typeface="+mn-ea"/>
              <a:cs typeface="+mn-cs"/>
            </a:rPr>
            <a:t>VOLVER AL INICIO</a:t>
          </a:r>
          <a:endParaRPr lang="es-ES" sz="1200" b="1" u="none" cap="all" spc="0">
            <a:ln w="0"/>
            <a:solidFill>
              <a:sysClr val="windowText" lastClr="000000"/>
            </a:solidFill>
            <a:effectLst>
              <a:reflection blurRad="12700" stA="50000" endPos="50000" dist="5000" dir="5400000" sy="-100000" rotWithShape="0"/>
            </a:effectLst>
          </a:endParaRPr>
        </a:p>
      </xdr:txBody>
    </xdr:sp>
    <xdr:clientData/>
  </xdr:twoCellAnchor>
  <xdr:twoCellAnchor editAs="oneCell">
    <xdr:from>
      <xdr:col>40</xdr:col>
      <xdr:colOff>700200</xdr:colOff>
      <xdr:row>2</xdr:row>
      <xdr:rowOff>60120</xdr:rowOff>
    </xdr:from>
    <xdr:to>
      <xdr:col>53</xdr:col>
      <xdr:colOff>72180</xdr:colOff>
      <xdr:row>2</xdr:row>
      <xdr:rowOff>107640</xdr:rowOff>
    </xdr:to>
    <xdr:pic>
      <xdr:nvPicPr>
        <xdr:cNvPr id="3" name="Imagen 12">
          <a:extLst>
            <a:ext uri="{FF2B5EF4-FFF2-40B4-BE49-F238E27FC236}">
              <a16:creationId xmlns:a16="http://schemas.microsoft.com/office/drawing/2014/main" id="{E8D2034F-E4AB-4B7B-9C3E-39BE8E39EB19}"/>
            </a:ext>
          </a:extLst>
        </xdr:cNvPr>
        <xdr:cNvPicPr/>
      </xdr:nvPicPr>
      <xdr:blipFill>
        <a:blip xmlns:r="http://schemas.openxmlformats.org/officeDocument/2006/relationships" r:embed="rId2"/>
        <a:srcRect l="2816" t="45488" r="978" b="19878"/>
        <a:stretch/>
      </xdr:blipFill>
      <xdr:spPr>
        <a:xfrm rot="10800000" flipH="1">
          <a:off x="29115180" y="1538400"/>
          <a:ext cx="9674220" cy="4752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21</xdr:col>
      <xdr:colOff>167640</xdr:colOff>
      <xdr:row>0</xdr:row>
      <xdr:rowOff>0</xdr:rowOff>
    </xdr:from>
    <xdr:to>
      <xdr:col>40</xdr:col>
      <xdr:colOff>739140</xdr:colOff>
      <xdr:row>0</xdr:row>
      <xdr:rowOff>0</xdr:rowOff>
    </xdr:to>
    <xdr:grpSp>
      <xdr:nvGrpSpPr>
        <xdr:cNvPr id="2" name="Grupo 2">
          <a:extLst>
            <a:ext uri="{FF2B5EF4-FFF2-40B4-BE49-F238E27FC236}">
              <a16:creationId xmlns:a16="http://schemas.microsoft.com/office/drawing/2014/main" id="{1A0BC684-05BB-4518-8E89-89CC08AEA4A0}"/>
            </a:ext>
          </a:extLst>
        </xdr:cNvPr>
        <xdr:cNvGrpSpPr>
          <a:grpSpLocks/>
        </xdr:cNvGrpSpPr>
      </xdr:nvGrpSpPr>
      <xdr:grpSpPr bwMode="auto">
        <a:xfrm>
          <a:off x="20855940" y="0"/>
          <a:ext cx="15049500" cy="0"/>
          <a:chOff x="288407" y="268532"/>
          <a:chExt cx="6203496" cy="447675"/>
        </a:xfrm>
      </xdr:grpSpPr>
      <xdr:pic>
        <xdr:nvPicPr>
          <xdr:cNvPr id="3" name="Imagen 17">
            <a:extLst>
              <a:ext uri="{FF2B5EF4-FFF2-40B4-BE49-F238E27FC236}">
                <a16:creationId xmlns:a16="http://schemas.microsoft.com/office/drawing/2014/main" id="{940CD161-2DDB-1BC6-41DD-3658CA79F2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Imagen 17">
            <a:extLst>
              <a:ext uri="{FF2B5EF4-FFF2-40B4-BE49-F238E27FC236}">
                <a16:creationId xmlns:a16="http://schemas.microsoft.com/office/drawing/2014/main" id="{5A36DAA7-A98B-D620-5A66-20BFA21EDE0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0</xdr:row>
      <xdr:rowOff>0</xdr:rowOff>
    </xdr:from>
    <xdr:to>
      <xdr:col>62</xdr:col>
      <xdr:colOff>0</xdr:colOff>
      <xdr:row>0</xdr:row>
      <xdr:rowOff>0</xdr:rowOff>
    </xdr:to>
    <xdr:grpSp>
      <xdr:nvGrpSpPr>
        <xdr:cNvPr id="5" name="Grupo 2">
          <a:extLst>
            <a:ext uri="{FF2B5EF4-FFF2-40B4-BE49-F238E27FC236}">
              <a16:creationId xmlns:a16="http://schemas.microsoft.com/office/drawing/2014/main" id="{AF00D9EE-40D6-4E48-99DA-14AADD968782}"/>
            </a:ext>
          </a:extLst>
        </xdr:cNvPr>
        <xdr:cNvGrpSpPr>
          <a:grpSpLocks/>
        </xdr:cNvGrpSpPr>
      </xdr:nvGrpSpPr>
      <xdr:grpSpPr bwMode="auto">
        <a:xfrm>
          <a:off x="36857940" y="0"/>
          <a:ext cx="15072360" cy="0"/>
          <a:chOff x="288407" y="268532"/>
          <a:chExt cx="6203496" cy="447675"/>
        </a:xfrm>
      </xdr:grpSpPr>
      <xdr:pic>
        <xdr:nvPicPr>
          <xdr:cNvPr id="6" name="Imagen 17">
            <a:extLst>
              <a:ext uri="{FF2B5EF4-FFF2-40B4-BE49-F238E27FC236}">
                <a16:creationId xmlns:a16="http://schemas.microsoft.com/office/drawing/2014/main" id="{71A71CFE-FC2B-52BB-9243-4B951148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7" name="Imagen 17">
            <a:extLst>
              <a:ext uri="{FF2B5EF4-FFF2-40B4-BE49-F238E27FC236}">
                <a16:creationId xmlns:a16="http://schemas.microsoft.com/office/drawing/2014/main" id="{25CB5BCB-C29E-AD0F-6ED7-215BF1318CD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586740</xdr:colOff>
      <xdr:row>0</xdr:row>
      <xdr:rowOff>0</xdr:rowOff>
    </xdr:from>
    <xdr:to>
      <xdr:col>11</xdr:col>
      <xdr:colOff>0</xdr:colOff>
      <xdr:row>0</xdr:row>
      <xdr:rowOff>0</xdr:rowOff>
    </xdr:to>
    <xdr:grpSp>
      <xdr:nvGrpSpPr>
        <xdr:cNvPr id="8" name="Grupo 2">
          <a:extLst>
            <a:ext uri="{FF2B5EF4-FFF2-40B4-BE49-F238E27FC236}">
              <a16:creationId xmlns:a16="http://schemas.microsoft.com/office/drawing/2014/main" id="{411EEBB3-C987-4D86-94B2-39D4D58ACAD5}"/>
            </a:ext>
          </a:extLst>
        </xdr:cNvPr>
        <xdr:cNvGrpSpPr>
          <a:grpSpLocks/>
        </xdr:cNvGrpSpPr>
      </xdr:nvGrpSpPr>
      <xdr:grpSpPr bwMode="auto">
        <a:xfrm>
          <a:off x="6730365" y="0"/>
          <a:ext cx="5071110" cy="0"/>
          <a:chOff x="288407" y="268532"/>
          <a:chExt cx="6203496" cy="447675"/>
        </a:xfrm>
      </xdr:grpSpPr>
      <xdr:pic>
        <xdr:nvPicPr>
          <xdr:cNvPr id="9" name="Imagen 17">
            <a:extLst>
              <a:ext uri="{FF2B5EF4-FFF2-40B4-BE49-F238E27FC236}">
                <a16:creationId xmlns:a16="http://schemas.microsoft.com/office/drawing/2014/main" id="{CECBC492-3565-D0E2-919B-2981D123E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Imagen 17">
            <a:extLst>
              <a:ext uri="{FF2B5EF4-FFF2-40B4-BE49-F238E27FC236}">
                <a16:creationId xmlns:a16="http://schemas.microsoft.com/office/drawing/2014/main" id="{9716AE6A-7A8D-A8AA-1687-4647E1EF4A0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0</xdr:row>
      <xdr:rowOff>0</xdr:rowOff>
    </xdr:from>
    <xdr:to>
      <xdr:col>17</xdr:col>
      <xdr:colOff>15240</xdr:colOff>
      <xdr:row>0</xdr:row>
      <xdr:rowOff>0</xdr:rowOff>
    </xdr:to>
    <xdr:grpSp>
      <xdr:nvGrpSpPr>
        <xdr:cNvPr id="11" name="Grupo 2">
          <a:extLst>
            <a:ext uri="{FF2B5EF4-FFF2-40B4-BE49-F238E27FC236}">
              <a16:creationId xmlns:a16="http://schemas.microsoft.com/office/drawing/2014/main" id="{730A6D4F-38F9-4BAA-ABF4-2D9B8396586B}"/>
            </a:ext>
          </a:extLst>
        </xdr:cNvPr>
        <xdr:cNvGrpSpPr>
          <a:grpSpLocks/>
        </xdr:cNvGrpSpPr>
      </xdr:nvGrpSpPr>
      <xdr:grpSpPr bwMode="auto">
        <a:xfrm>
          <a:off x="12548235" y="0"/>
          <a:ext cx="5040630" cy="0"/>
          <a:chOff x="288407" y="268532"/>
          <a:chExt cx="6203496" cy="447675"/>
        </a:xfrm>
      </xdr:grpSpPr>
      <xdr:pic>
        <xdr:nvPicPr>
          <xdr:cNvPr id="12" name="Imagen 17">
            <a:extLst>
              <a:ext uri="{FF2B5EF4-FFF2-40B4-BE49-F238E27FC236}">
                <a16:creationId xmlns:a16="http://schemas.microsoft.com/office/drawing/2014/main" id="{FDC43BEF-F897-AE99-D91B-C260BABF16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Imagen 17">
            <a:extLst>
              <a:ext uri="{FF2B5EF4-FFF2-40B4-BE49-F238E27FC236}">
                <a16:creationId xmlns:a16="http://schemas.microsoft.com/office/drawing/2014/main" id="{4E3CE2D0-70C9-1643-2CCC-61C00A8435B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167640</xdr:colOff>
      <xdr:row>0</xdr:row>
      <xdr:rowOff>0</xdr:rowOff>
    </xdr:from>
    <xdr:to>
      <xdr:col>40</xdr:col>
      <xdr:colOff>739140</xdr:colOff>
      <xdr:row>0</xdr:row>
      <xdr:rowOff>0</xdr:rowOff>
    </xdr:to>
    <xdr:grpSp>
      <xdr:nvGrpSpPr>
        <xdr:cNvPr id="6" name="Grupo 2">
          <a:extLst>
            <a:ext uri="{FF2B5EF4-FFF2-40B4-BE49-F238E27FC236}">
              <a16:creationId xmlns:a16="http://schemas.microsoft.com/office/drawing/2014/main" id="{3E7F604E-582F-463D-9195-9B85082349F4}"/>
            </a:ext>
          </a:extLst>
        </xdr:cNvPr>
        <xdr:cNvGrpSpPr>
          <a:grpSpLocks/>
        </xdr:cNvGrpSpPr>
      </xdr:nvGrpSpPr>
      <xdr:grpSpPr bwMode="auto">
        <a:xfrm>
          <a:off x="20855940" y="0"/>
          <a:ext cx="15049500" cy="0"/>
          <a:chOff x="288407" y="268532"/>
          <a:chExt cx="6203496" cy="447675"/>
        </a:xfrm>
      </xdr:grpSpPr>
      <xdr:pic>
        <xdr:nvPicPr>
          <xdr:cNvPr id="7" name="Imagen 17">
            <a:extLst>
              <a:ext uri="{FF2B5EF4-FFF2-40B4-BE49-F238E27FC236}">
                <a16:creationId xmlns:a16="http://schemas.microsoft.com/office/drawing/2014/main" id="{00D5E944-F0B5-2496-E714-5257D754D1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8" name="Imagen 17">
            <a:extLst>
              <a:ext uri="{FF2B5EF4-FFF2-40B4-BE49-F238E27FC236}">
                <a16:creationId xmlns:a16="http://schemas.microsoft.com/office/drawing/2014/main" id="{5DAFA8DA-6F89-5D1A-4AAC-9716388E535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42</xdr:col>
      <xdr:colOff>167640</xdr:colOff>
      <xdr:row>0</xdr:row>
      <xdr:rowOff>0</xdr:rowOff>
    </xdr:from>
    <xdr:to>
      <xdr:col>62</xdr:col>
      <xdr:colOff>0</xdr:colOff>
      <xdr:row>0</xdr:row>
      <xdr:rowOff>0</xdr:rowOff>
    </xdr:to>
    <xdr:grpSp>
      <xdr:nvGrpSpPr>
        <xdr:cNvPr id="10" name="Grupo 2">
          <a:extLst>
            <a:ext uri="{FF2B5EF4-FFF2-40B4-BE49-F238E27FC236}">
              <a16:creationId xmlns:a16="http://schemas.microsoft.com/office/drawing/2014/main" id="{6337DD1A-6942-47EA-A7E8-3FA032109223}"/>
            </a:ext>
          </a:extLst>
        </xdr:cNvPr>
        <xdr:cNvGrpSpPr>
          <a:grpSpLocks/>
        </xdr:cNvGrpSpPr>
      </xdr:nvGrpSpPr>
      <xdr:grpSpPr bwMode="auto">
        <a:xfrm>
          <a:off x="36857940" y="0"/>
          <a:ext cx="15072360" cy="0"/>
          <a:chOff x="288407" y="268532"/>
          <a:chExt cx="6203496" cy="447675"/>
        </a:xfrm>
      </xdr:grpSpPr>
      <xdr:pic>
        <xdr:nvPicPr>
          <xdr:cNvPr id="11" name="Imagen 17">
            <a:extLst>
              <a:ext uri="{FF2B5EF4-FFF2-40B4-BE49-F238E27FC236}">
                <a16:creationId xmlns:a16="http://schemas.microsoft.com/office/drawing/2014/main" id="{83DE6802-0861-89FB-C481-61EC1F6D9C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2" name="Imagen 17">
            <a:extLst>
              <a:ext uri="{FF2B5EF4-FFF2-40B4-BE49-F238E27FC236}">
                <a16:creationId xmlns:a16="http://schemas.microsoft.com/office/drawing/2014/main" id="{61B7F83F-85CB-9CCB-5440-DF6ACEBFBFE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5</xdr:col>
      <xdr:colOff>586740</xdr:colOff>
      <xdr:row>0</xdr:row>
      <xdr:rowOff>0</xdr:rowOff>
    </xdr:from>
    <xdr:to>
      <xdr:col>11</xdr:col>
      <xdr:colOff>0</xdr:colOff>
      <xdr:row>0</xdr:row>
      <xdr:rowOff>0</xdr:rowOff>
    </xdr:to>
    <xdr:grpSp>
      <xdr:nvGrpSpPr>
        <xdr:cNvPr id="5" name="Grupo 2">
          <a:extLst>
            <a:ext uri="{FF2B5EF4-FFF2-40B4-BE49-F238E27FC236}">
              <a16:creationId xmlns:a16="http://schemas.microsoft.com/office/drawing/2014/main" id="{D7F6A4FB-D818-4AE8-AE70-96F9C6DE15EE}"/>
            </a:ext>
          </a:extLst>
        </xdr:cNvPr>
        <xdr:cNvGrpSpPr>
          <a:grpSpLocks/>
        </xdr:cNvGrpSpPr>
      </xdr:nvGrpSpPr>
      <xdr:grpSpPr bwMode="auto">
        <a:xfrm>
          <a:off x="6730365" y="0"/>
          <a:ext cx="5071110" cy="0"/>
          <a:chOff x="288407" y="268532"/>
          <a:chExt cx="6203496" cy="447675"/>
        </a:xfrm>
      </xdr:grpSpPr>
      <xdr:pic>
        <xdr:nvPicPr>
          <xdr:cNvPr id="15" name="Imagen 17">
            <a:extLst>
              <a:ext uri="{FF2B5EF4-FFF2-40B4-BE49-F238E27FC236}">
                <a16:creationId xmlns:a16="http://schemas.microsoft.com/office/drawing/2014/main" id="{4D2FDF94-76E0-A9ED-A080-E96E727B25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Imagen 17">
            <a:extLst>
              <a:ext uri="{FF2B5EF4-FFF2-40B4-BE49-F238E27FC236}">
                <a16:creationId xmlns:a16="http://schemas.microsoft.com/office/drawing/2014/main" id="{5F54A913-CFF5-D543-35B3-F973D47D15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11</xdr:col>
      <xdr:colOff>746760</xdr:colOff>
      <xdr:row>0</xdr:row>
      <xdr:rowOff>0</xdr:rowOff>
    </xdr:from>
    <xdr:to>
      <xdr:col>17</xdr:col>
      <xdr:colOff>15240</xdr:colOff>
      <xdr:row>0</xdr:row>
      <xdr:rowOff>0</xdr:rowOff>
    </xdr:to>
    <xdr:grpSp>
      <xdr:nvGrpSpPr>
        <xdr:cNvPr id="18" name="Grupo 2">
          <a:extLst>
            <a:ext uri="{FF2B5EF4-FFF2-40B4-BE49-F238E27FC236}">
              <a16:creationId xmlns:a16="http://schemas.microsoft.com/office/drawing/2014/main" id="{22A4143D-7AD4-4C6A-85E5-448BD4B90D0E}"/>
            </a:ext>
          </a:extLst>
        </xdr:cNvPr>
        <xdr:cNvGrpSpPr>
          <a:grpSpLocks/>
        </xdr:cNvGrpSpPr>
      </xdr:nvGrpSpPr>
      <xdr:grpSpPr bwMode="auto">
        <a:xfrm>
          <a:off x="12548235" y="0"/>
          <a:ext cx="5040630" cy="0"/>
          <a:chOff x="288407" y="268532"/>
          <a:chExt cx="6203496" cy="447675"/>
        </a:xfrm>
      </xdr:grpSpPr>
      <xdr:pic>
        <xdr:nvPicPr>
          <xdr:cNvPr id="19" name="Imagen 17">
            <a:extLst>
              <a:ext uri="{FF2B5EF4-FFF2-40B4-BE49-F238E27FC236}">
                <a16:creationId xmlns:a16="http://schemas.microsoft.com/office/drawing/2014/main" id="{3433212A-115A-8A68-2F08-368AC9F2F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8407" y="268532"/>
            <a:ext cx="1286422"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0" name="Imagen 17">
            <a:extLst>
              <a:ext uri="{FF2B5EF4-FFF2-40B4-BE49-F238E27FC236}">
                <a16:creationId xmlns:a16="http://schemas.microsoft.com/office/drawing/2014/main" id="{8C95813D-B5D0-51C9-8766-800A7C21F17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80990" y="289875"/>
            <a:ext cx="1410913" cy="4049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657225</xdr:colOff>
      <xdr:row>9</xdr:row>
      <xdr:rowOff>52386</xdr:rowOff>
    </xdr:from>
    <xdr:to>
      <xdr:col>8</xdr:col>
      <xdr:colOff>4181475</xdr:colOff>
      <xdr:row>25</xdr:row>
      <xdr:rowOff>171449</xdr:rowOff>
    </xdr:to>
    <xdr:graphicFrame macro="">
      <xdr:nvGraphicFramePr>
        <xdr:cNvPr id="2" name="Gráfico 1">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66675</xdr:colOff>
      <xdr:row>30</xdr:row>
      <xdr:rowOff>14286</xdr:rowOff>
    </xdr:from>
    <xdr:to>
      <xdr:col>11</xdr:col>
      <xdr:colOff>742950</xdr:colOff>
      <xdr:row>51</xdr:row>
      <xdr:rowOff>133349</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600075</xdr:colOff>
      <xdr:row>100</xdr:row>
      <xdr:rowOff>76200</xdr:rowOff>
    </xdr:from>
    <xdr:to>
      <xdr:col>10</xdr:col>
      <xdr:colOff>514350</xdr:colOff>
      <xdr:row>115</xdr:row>
      <xdr:rowOff>114300</xdr:rowOff>
    </xdr:to>
    <xdr:graphicFrame macro="">
      <xdr:nvGraphicFramePr>
        <xdr:cNvPr id="4" name="Gráfico 3">
          <a:extLst>
            <a:ext uri="{FF2B5EF4-FFF2-40B4-BE49-F238E27FC236}">
              <a16:creationId xmlns:a16="http://schemas.microsoft.com/office/drawing/2014/main" id="{00000000-0008-0000-08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Mi%20unidad\H&#193;BITAT%20BOGOT&#193;\SECRETARIA%20DE%20INFORMACI&#211;N%20SECTORIAL\IPVN%20CH\ANEXOS\anex-IPVN-IVtrim2024.xlsx" TargetMode="External"/><Relationship Id="rId1" Type="http://schemas.openxmlformats.org/officeDocument/2006/relationships/externalLinkPath" Target="/Mi%20unidad/H&#193;BITAT%20BOGOT&#193;/SECRETARIA%20DE%20INFORMACI&#211;N%20SECTORIAL/IPVN%20CH/ANEXOS/anex-IPVN-IVtrim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NTENIDO"/>
      <sheetName val="TOTAL Y DESTINOS "/>
      <sheetName val="ÁREAS - DESTINO"/>
      <sheetName val="MUNICIPIO - ESTRATO "/>
      <sheetName val="ÁREAS TOTAL "/>
      <sheetName val="TOTAL DE OBRAS"/>
      <sheetName val="Hoja1"/>
    </sheetNames>
    <sheetDataSet>
      <sheetData sheetId="0"/>
      <sheetData sheetId="1">
        <row r="99">
          <cell r="A99" t="str">
            <v>Actualizado el 24 de febrero de 2025</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3:J19"/>
  <sheetViews>
    <sheetView zoomScale="118" zoomScaleNormal="85" workbookViewId="0">
      <selection activeCell="J21" sqref="J21"/>
    </sheetView>
  </sheetViews>
  <sheetFormatPr defaultColWidth="11.42578125" defaultRowHeight="16.5"/>
  <cols>
    <col min="1" max="1" width="13.85546875" style="23" customWidth="1"/>
    <col min="2" max="2" width="4.42578125" style="23" customWidth="1"/>
    <col min="3" max="7" width="3.28515625" style="23" customWidth="1"/>
    <col min="8" max="8" width="5.42578125" style="23" customWidth="1"/>
    <col min="9" max="9" width="14.140625" style="23" customWidth="1"/>
    <col min="10" max="10" width="72.28515625" style="23" customWidth="1"/>
    <col min="11" max="16384" width="11.42578125" style="23"/>
  </cols>
  <sheetData>
    <row r="3" spans="3:10" ht="24">
      <c r="C3" s="21" t="s">
        <v>0</v>
      </c>
      <c r="D3" s="22"/>
      <c r="E3" s="22"/>
      <c r="F3" s="22"/>
    </row>
    <row r="4" spans="3:10" ht="18.600000000000001">
      <c r="C4" s="24" t="s">
        <v>1</v>
      </c>
    </row>
    <row r="6" spans="3:10" ht="21">
      <c r="D6" s="25" t="s">
        <v>2</v>
      </c>
    </row>
    <row r="7" spans="3:10" ht="24" customHeight="1">
      <c r="D7" s="25"/>
      <c r="E7" s="26" t="s">
        <v>3</v>
      </c>
      <c r="F7" s="26"/>
      <c r="G7" s="26"/>
    </row>
    <row r="8" spans="3:10" ht="21">
      <c r="D8" s="25"/>
      <c r="F8" s="27" t="s">
        <v>4</v>
      </c>
    </row>
    <row r="9" spans="3:10" ht="15" customHeight="1">
      <c r="D9" s="25"/>
      <c r="H9" s="27"/>
    </row>
    <row r="10" spans="3:10" ht="15" customHeight="1">
      <c r="D10" s="25"/>
      <c r="I10" s="28" t="s">
        <v>5</v>
      </c>
      <c r="J10" s="28" t="s">
        <v>6</v>
      </c>
    </row>
    <row r="11" spans="3:10">
      <c r="I11" s="29" t="s">
        <v>7</v>
      </c>
      <c r="J11" s="30" t="s">
        <v>8</v>
      </c>
    </row>
    <row r="12" spans="3:10">
      <c r="I12" s="29" t="s">
        <v>9</v>
      </c>
      <c r="J12" s="30" t="s">
        <v>10</v>
      </c>
    </row>
    <row r="13" spans="3:10">
      <c r="I13" s="29" t="s">
        <v>11</v>
      </c>
      <c r="J13" s="30" t="s">
        <v>12</v>
      </c>
    </row>
    <row r="14" spans="3:10">
      <c r="I14" s="226" t="s">
        <v>13</v>
      </c>
      <c r="J14" s="227" t="s">
        <v>14</v>
      </c>
    </row>
    <row r="15" spans="3:10">
      <c r="I15" s="29" t="s">
        <v>15</v>
      </c>
      <c r="J15" s="30" t="s">
        <v>16</v>
      </c>
    </row>
    <row r="16" spans="3:10">
      <c r="I16" s="29"/>
      <c r="J16" s="30"/>
    </row>
    <row r="17" spans="9:10">
      <c r="I17" s="29"/>
      <c r="J17" s="30"/>
    </row>
    <row r="18" spans="9:10">
      <c r="I18" s="29"/>
      <c r="J18" s="30"/>
    </row>
    <row r="19" spans="9:10">
      <c r="J19" s="30"/>
    </row>
  </sheetData>
  <hyperlinks>
    <hyperlink ref="I11" location="'Cuadro 1'!A1" display="Cuadro 1" xr:uid="{00000000-0004-0000-0000-000000000000}"/>
    <hyperlink ref="I12" location="'Cuadro 2'!A1" display="Cuadro 2" xr:uid="{00000000-0004-0000-0000-000001000000}"/>
    <hyperlink ref="I13" location="'Cuadro 2'!A1" display="Cuadro 2" xr:uid="{47EA42A6-626B-4222-B5ED-BBF5ABEF6D15}"/>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53"/>
  <sheetViews>
    <sheetView topLeftCell="A17" zoomScaleNormal="100" workbookViewId="0">
      <selection activeCell="E19" sqref="E19"/>
    </sheetView>
  </sheetViews>
  <sheetFormatPr defaultColWidth="11.42578125" defaultRowHeight="10.5"/>
  <cols>
    <col min="1" max="1" width="2.28515625" style="40" customWidth="1"/>
    <col min="2" max="2" width="39.42578125" style="40" bestFit="1" customWidth="1"/>
    <col min="3" max="3" width="129.85546875" style="40" customWidth="1"/>
    <col min="4" max="16384" width="11.42578125" style="40"/>
  </cols>
  <sheetData>
    <row r="1" spans="2:3" ht="11.1" thickBot="1"/>
    <row r="2" spans="2:3">
      <c r="B2" s="41"/>
      <c r="C2" s="31" t="s">
        <v>17</v>
      </c>
    </row>
    <row r="3" spans="2:3">
      <c r="B3" s="42"/>
      <c r="C3" s="32" t="s">
        <v>18</v>
      </c>
    </row>
    <row r="4" spans="2:3">
      <c r="B4" s="42"/>
      <c r="C4" s="32" t="s">
        <v>19</v>
      </c>
    </row>
    <row r="5" spans="2:3">
      <c r="B5" s="42"/>
      <c r="C5" s="43"/>
    </row>
    <row r="6" spans="2:3">
      <c r="B6" s="44"/>
      <c r="C6" s="32" t="s">
        <v>20</v>
      </c>
    </row>
    <row r="7" spans="2:3">
      <c r="B7" s="42"/>
      <c r="C7" s="33" t="s">
        <v>21</v>
      </c>
    </row>
    <row r="8" spans="2:3">
      <c r="B8" s="32"/>
      <c r="C8" s="32">
        <v>2011</v>
      </c>
    </row>
    <row r="9" spans="2:3" ht="11.1" thickBot="1">
      <c r="B9" s="45"/>
      <c r="C9" s="45"/>
    </row>
    <row r="10" spans="2:3" ht="11.1" thickBot="1">
      <c r="B10" s="34" t="s">
        <v>22</v>
      </c>
      <c r="C10" s="35" t="s">
        <v>23</v>
      </c>
    </row>
    <row r="11" spans="2:3">
      <c r="B11" s="36" t="s">
        <v>24</v>
      </c>
      <c r="C11" s="46" t="s">
        <v>25</v>
      </c>
    </row>
    <row r="12" spans="2:3">
      <c r="B12" s="37" t="s">
        <v>26</v>
      </c>
      <c r="C12" s="46" t="s">
        <v>27</v>
      </c>
    </row>
    <row r="13" spans="2:3">
      <c r="B13" s="38" t="s">
        <v>28</v>
      </c>
      <c r="C13" s="46" t="s">
        <v>29</v>
      </c>
    </row>
    <row r="14" spans="2:3">
      <c r="B14" s="38" t="s">
        <v>30</v>
      </c>
      <c r="C14" s="46" t="s">
        <v>31</v>
      </c>
    </row>
    <row r="15" spans="2:3" ht="63">
      <c r="B15" s="38" t="s">
        <v>32</v>
      </c>
      <c r="C15" s="46" t="s">
        <v>33</v>
      </c>
    </row>
    <row r="16" spans="2:3">
      <c r="B16" s="38" t="s">
        <v>34</v>
      </c>
      <c r="C16" s="47" t="s">
        <v>35</v>
      </c>
    </row>
    <row r="17" spans="2:3">
      <c r="B17" s="231" t="s">
        <v>36</v>
      </c>
      <c r="C17" s="48" t="s">
        <v>35</v>
      </c>
    </row>
    <row r="18" spans="2:3">
      <c r="B18" s="232"/>
      <c r="C18" s="49" t="s">
        <v>37</v>
      </c>
    </row>
    <row r="19" spans="2:3">
      <c r="B19" s="232"/>
      <c r="C19" s="50" t="s">
        <v>38</v>
      </c>
    </row>
    <row r="20" spans="2:3">
      <c r="B20" s="231" t="s">
        <v>39</v>
      </c>
      <c r="C20" s="51" t="s">
        <v>40</v>
      </c>
    </row>
    <row r="21" spans="2:3">
      <c r="B21" s="232"/>
      <c r="C21" s="52" t="s">
        <v>41</v>
      </c>
    </row>
    <row r="22" spans="2:3">
      <c r="B22" s="232"/>
      <c r="C22" s="53" t="s">
        <v>42</v>
      </c>
    </row>
    <row r="23" spans="2:3" ht="21">
      <c r="B23" s="232"/>
      <c r="C23" s="53" t="s">
        <v>43</v>
      </c>
    </row>
    <row r="24" spans="2:3" ht="21">
      <c r="B24" s="232"/>
      <c r="C24" s="54" t="s">
        <v>44</v>
      </c>
    </row>
    <row r="25" spans="2:3">
      <c r="B25" s="231" t="s">
        <v>45</v>
      </c>
      <c r="C25" s="55" t="s">
        <v>46</v>
      </c>
    </row>
    <row r="26" spans="2:3">
      <c r="B26" s="232"/>
      <c r="C26" s="56" t="s">
        <v>47</v>
      </c>
    </row>
    <row r="27" spans="2:3">
      <c r="B27" s="232"/>
      <c r="C27" s="56" t="s">
        <v>48</v>
      </c>
    </row>
    <row r="28" spans="2:3">
      <c r="B28" s="232"/>
      <c r="C28" s="57" t="s">
        <v>49</v>
      </c>
    </row>
    <row r="29" spans="2:3">
      <c r="B29" s="232"/>
      <c r="C29" s="56" t="s">
        <v>50</v>
      </c>
    </row>
    <row r="30" spans="2:3">
      <c r="B30" s="232"/>
      <c r="C30" s="56" t="s">
        <v>51</v>
      </c>
    </row>
    <row r="31" spans="2:3">
      <c r="B31" s="232"/>
      <c r="C31" s="56" t="s">
        <v>52</v>
      </c>
    </row>
    <row r="32" spans="2:3">
      <c r="B32" s="232"/>
      <c r="C32" s="52" t="s">
        <v>53</v>
      </c>
    </row>
    <row r="33" spans="2:3">
      <c r="B33" s="232"/>
      <c r="C33" s="57" t="s">
        <v>54</v>
      </c>
    </row>
    <row r="34" spans="2:3">
      <c r="B34" s="232"/>
      <c r="C34" s="58" t="s">
        <v>55</v>
      </c>
    </row>
    <row r="35" spans="2:3" ht="21">
      <c r="B35" s="38" t="s">
        <v>56</v>
      </c>
      <c r="C35" s="59" t="s">
        <v>57</v>
      </c>
    </row>
    <row r="36" spans="2:3">
      <c r="B36" s="38" t="s">
        <v>58</v>
      </c>
      <c r="C36" s="60" t="s">
        <v>59</v>
      </c>
    </row>
    <row r="37" spans="2:3">
      <c r="B37" s="38" t="s">
        <v>60</v>
      </c>
      <c r="C37" s="60" t="s">
        <v>61</v>
      </c>
    </row>
    <row r="38" spans="2:3">
      <c r="B38" s="38" t="s">
        <v>62</v>
      </c>
      <c r="C38" s="40" t="s">
        <v>63</v>
      </c>
    </row>
    <row r="39" spans="2:3">
      <c r="B39" s="38" t="s">
        <v>64</v>
      </c>
      <c r="C39" s="61" t="s">
        <v>65</v>
      </c>
    </row>
    <row r="40" spans="2:3" ht="31.5">
      <c r="B40" s="38" t="s">
        <v>66</v>
      </c>
      <c r="C40" s="62" t="s">
        <v>67</v>
      </c>
    </row>
    <row r="41" spans="2:3">
      <c r="B41" s="38" t="s">
        <v>68</v>
      </c>
      <c r="C41" s="61" t="s">
        <v>69</v>
      </c>
    </row>
    <row r="42" spans="2:3">
      <c r="B42" s="38" t="s">
        <v>70</v>
      </c>
      <c r="C42" s="61" t="s">
        <v>71</v>
      </c>
    </row>
    <row r="43" spans="2:3">
      <c r="B43" s="38" t="s">
        <v>72</v>
      </c>
      <c r="C43" s="61" t="s">
        <v>71</v>
      </c>
    </row>
    <row r="44" spans="2:3">
      <c r="B44" s="38" t="s">
        <v>73</v>
      </c>
      <c r="C44" s="61" t="s">
        <v>71</v>
      </c>
    </row>
    <row r="45" spans="2:3">
      <c r="B45" s="38" t="s">
        <v>74</v>
      </c>
      <c r="C45" s="61" t="s">
        <v>75</v>
      </c>
    </row>
    <row r="46" spans="2:3">
      <c r="B46" s="38" t="s">
        <v>76</v>
      </c>
      <c r="C46" s="61" t="s">
        <v>77</v>
      </c>
    </row>
    <row r="47" spans="2:3" ht="11.1" thickBot="1">
      <c r="B47" s="39" t="s">
        <v>78</v>
      </c>
      <c r="C47" s="61" t="s">
        <v>79</v>
      </c>
    </row>
    <row r="48" spans="2:3" ht="11.1" thickBot="1">
      <c r="B48" s="233" t="s">
        <v>80</v>
      </c>
      <c r="C48" s="234"/>
    </row>
    <row r="49" spans="2:3">
      <c r="B49" s="41"/>
      <c r="C49" s="63"/>
    </row>
    <row r="50" spans="2:3">
      <c r="B50" s="43"/>
      <c r="C50" s="64"/>
    </row>
    <row r="51" spans="2:3">
      <c r="B51" s="43"/>
      <c r="C51" s="64"/>
    </row>
    <row r="52" spans="2:3">
      <c r="B52" s="43"/>
      <c r="C52" s="64"/>
    </row>
    <row r="53" spans="2:3" ht="11.1" thickBot="1">
      <c r="B53" s="45"/>
      <c r="C53" s="65"/>
    </row>
  </sheetData>
  <mergeCells count="4">
    <mergeCell ref="B17:B19"/>
    <mergeCell ref="B20:B24"/>
    <mergeCell ref="B25:B34"/>
    <mergeCell ref="B48:C4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3685F-A27A-47BD-B47B-8DF656295AE7}">
  <dimension ref="A1:AMJ89"/>
  <sheetViews>
    <sheetView showGridLines="0" topLeftCell="A36" zoomScaleNormal="100" workbookViewId="0">
      <selection activeCell="A53" sqref="A53:D53"/>
    </sheetView>
  </sheetViews>
  <sheetFormatPr defaultColWidth="9.140625" defaultRowHeight="10.5"/>
  <cols>
    <col min="1" max="1" width="9.42578125" style="112" customWidth="1"/>
    <col min="2" max="2" width="13.42578125" style="112" customWidth="1"/>
    <col min="3" max="3" width="10.140625" style="112" customWidth="1"/>
    <col min="4" max="4" width="9.42578125" style="112" customWidth="1"/>
    <col min="5" max="5" width="8.42578125" style="112" customWidth="1"/>
    <col min="6" max="6" width="7.140625" style="112" customWidth="1"/>
    <col min="7" max="7" width="10.42578125" style="112" customWidth="1"/>
    <col min="8" max="8" width="10.140625" style="112" bestFit="1" customWidth="1"/>
    <col min="9" max="169" width="9.140625" style="112"/>
    <col min="170" max="170" width="32.42578125" style="112" customWidth="1"/>
    <col min="171" max="182" width="11.42578125" style="112" customWidth="1"/>
    <col min="183" max="425" width="9.140625" style="112"/>
    <col min="426" max="426" width="32.42578125" style="112" customWidth="1"/>
    <col min="427" max="438" width="11.42578125" style="112" customWidth="1"/>
    <col min="439" max="681" width="9.140625" style="112"/>
    <col min="682" max="682" width="32.42578125" style="112" customWidth="1"/>
    <col min="683" max="694" width="11.42578125" style="112" customWidth="1"/>
    <col min="695" max="937" width="9.140625" style="112"/>
    <col min="938" max="938" width="32.42578125" style="112" customWidth="1"/>
    <col min="939" max="950" width="11.42578125" style="112" customWidth="1"/>
    <col min="951" max="1024" width="9.140625" style="112"/>
    <col min="1025" max="16384" width="9.140625" style="128"/>
  </cols>
  <sheetData>
    <row r="1" spans="1:82" ht="19.7" customHeight="1">
      <c r="A1" s="239"/>
      <c r="B1" s="239"/>
      <c r="C1" s="239"/>
      <c r="D1" s="239"/>
      <c r="E1" s="239"/>
      <c r="F1" s="239"/>
      <c r="G1" s="127"/>
    </row>
    <row r="2" spans="1:82" ht="15.75" customHeight="1">
      <c r="A2" s="239"/>
      <c r="B2" s="239"/>
      <c r="C2" s="239"/>
      <c r="D2" s="239"/>
      <c r="E2" s="239"/>
      <c r="F2" s="239"/>
      <c r="G2" s="127"/>
    </row>
    <row r="3" spans="1:82" ht="21" customHeight="1">
      <c r="A3" s="240" t="s">
        <v>81</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c r="BE3" s="240"/>
      <c r="BF3" s="240"/>
      <c r="BG3" s="240"/>
      <c r="BH3" s="240"/>
      <c r="BI3" s="240"/>
      <c r="BJ3" s="240"/>
      <c r="BK3" s="240"/>
      <c r="BL3" s="240"/>
      <c r="BM3" s="240"/>
      <c r="BN3" s="240"/>
      <c r="BO3" s="240"/>
      <c r="BP3" s="240"/>
      <c r="BQ3" s="240"/>
      <c r="BR3" s="240"/>
      <c r="BS3" s="240"/>
      <c r="BT3" s="240"/>
      <c r="BU3" s="240"/>
      <c r="BV3" s="240"/>
      <c r="BW3" s="240"/>
      <c r="BX3" s="240"/>
      <c r="BY3" s="240"/>
      <c r="BZ3" s="240"/>
      <c r="CA3" s="240"/>
      <c r="CB3" s="240"/>
      <c r="CC3" s="240"/>
      <c r="CD3" s="240"/>
    </row>
    <row r="4" spans="1:82" ht="12.95" customHeight="1">
      <c r="A4" s="92" t="s">
        <v>82</v>
      </c>
      <c r="B4" s="92"/>
      <c r="C4" s="92"/>
      <c r="D4" s="92"/>
      <c r="E4" s="92"/>
      <c r="F4" s="92"/>
      <c r="G4" s="92"/>
      <c r="H4" s="92"/>
      <c r="I4" s="92"/>
      <c r="J4" s="92"/>
      <c r="K4" s="92"/>
      <c r="L4" s="92"/>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c r="BT4" s="93"/>
      <c r="BU4" s="93"/>
      <c r="BV4" s="93"/>
      <c r="BW4" s="93"/>
      <c r="BX4" s="93"/>
      <c r="BY4" s="93"/>
      <c r="BZ4" s="93"/>
      <c r="CA4" s="93"/>
      <c r="CB4" s="93"/>
      <c r="CC4" s="93"/>
      <c r="CD4" s="94"/>
    </row>
    <row r="5" spans="1:82" ht="12.95" customHeight="1">
      <c r="A5" s="241" t="s">
        <v>83</v>
      </c>
      <c r="B5" s="241"/>
      <c r="C5" s="241"/>
      <c r="D5" s="241"/>
      <c r="E5" s="241"/>
      <c r="F5" s="241"/>
      <c r="G5" s="241"/>
      <c r="H5" s="241"/>
      <c r="I5" s="241"/>
      <c r="J5" s="241"/>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c r="BT5" s="93"/>
      <c r="BU5" s="93"/>
      <c r="BV5" s="93"/>
      <c r="BW5" s="93"/>
      <c r="BX5" s="93"/>
      <c r="BY5" s="93"/>
      <c r="BZ5" s="93"/>
      <c r="CA5" s="93"/>
      <c r="CB5" s="93"/>
      <c r="CC5" s="93"/>
      <c r="CD5" s="94"/>
    </row>
    <row r="6" spans="1:82" ht="12.95" customHeight="1">
      <c r="A6" s="311" t="s">
        <v>84</v>
      </c>
      <c r="B6" s="311"/>
      <c r="C6" s="312" t="s">
        <v>85</v>
      </c>
      <c r="D6" s="312"/>
      <c r="E6" s="95"/>
      <c r="F6" s="95"/>
      <c r="G6" s="95"/>
      <c r="H6" s="96"/>
      <c r="I6" s="96"/>
      <c r="J6" s="96"/>
      <c r="K6" s="96"/>
      <c r="L6" s="96"/>
      <c r="M6" s="96"/>
      <c r="N6" s="96"/>
      <c r="O6" s="96"/>
      <c r="P6" s="96"/>
      <c r="Q6" s="96"/>
      <c r="R6" s="96"/>
      <c r="S6" s="96"/>
      <c r="T6" s="96"/>
      <c r="U6" s="96"/>
      <c r="V6" s="96"/>
      <c r="W6" s="96"/>
      <c r="X6" s="96"/>
      <c r="Y6" s="96"/>
      <c r="Z6" s="96"/>
      <c r="AA6" s="96"/>
      <c r="AB6" s="96"/>
      <c r="AC6" s="96"/>
      <c r="AD6" s="96"/>
      <c r="AE6" s="96"/>
      <c r="AF6" s="96"/>
      <c r="AG6" s="96"/>
      <c r="AH6" s="96"/>
      <c r="AI6" s="96"/>
      <c r="AJ6" s="96"/>
      <c r="AK6" s="96"/>
      <c r="AL6" s="96"/>
      <c r="AM6" s="96"/>
      <c r="AN6" s="96"/>
      <c r="AO6" s="96"/>
      <c r="AP6" s="96"/>
      <c r="AQ6" s="96"/>
      <c r="AR6" s="96"/>
      <c r="AS6" s="96"/>
      <c r="AT6" s="96"/>
      <c r="AU6" s="96"/>
      <c r="AV6" s="96"/>
      <c r="AW6" s="96"/>
      <c r="AX6" s="96"/>
      <c r="AY6" s="96"/>
      <c r="AZ6" s="96"/>
      <c r="BA6" s="96"/>
      <c r="BB6" s="96"/>
      <c r="BC6" s="96"/>
      <c r="BD6" s="96"/>
      <c r="BE6" s="96"/>
      <c r="BF6" s="96"/>
      <c r="BG6" s="96"/>
      <c r="BH6" s="96"/>
      <c r="BI6" s="96"/>
      <c r="BJ6" s="96"/>
      <c r="BK6" s="96"/>
      <c r="BL6" s="96"/>
      <c r="BM6" s="96"/>
      <c r="BN6" s="96"/>
      <c r="BO6" s="96"/>
      <c r="BP6" s="96"/>
      <c r="BQ6" s="96"/>
      <c r="BR6" s="96"/>
      <c r="BS6" s="96"/>
      <c r="BT6" s="96"/>
      <c r="BU6" s="96"/>
      <c r="BV6" s="96"/>
      <c r="BW6" s="96"/>
      <c r="BX6" s="96"/>
      <c r="BY6" s="96"/>
      <c r="BZ6" s="96"/>
      <c r="CA6" s="96"/>
      <c r="CB6" s="96"/>
      <c r="CC6" s="96"/>
      <c r="CD6" s="97"/>
    </row>
    <row r="7" spans="1:82" ht="12.95" customHeight="1">
      <c r="A7" s="242" t="s">
        <v>86</v>
      </c>
      <c r="B7" s="242" t="s">
        <v>87</v>
      </c>
      <c r="C7" s="242" t="s">
        <v>88</v>
      </c>
      <c r="D7" s="242"/>
      <c r="E7" s="242"/>
      <c r="F7" s="242"/>
      <c r="G7" s="243" t="s">
        <v>89</v>
      </c>
      <c r="H7" s="243"/>
      <c r="I7" s="243"/>
      <c r="J7" s="243"/>
      <c r="K7" s="243"/>
      <c r="L7" s="243"/>
      <c r="M7" s="243"/>
      <c r="N7" s="243"/>
      <c r="O7" s="243"/>
      <c r="P7" s="243"/>
      <c r="Q7" s="243"/>
      <c r="R7" s="243"/>
      <c r="S7" s="243"/>
      <c r="T7" s="243"/>
      <c r="U7" s="243"/>
      <c r="V7" s="243"/>
      <c r="W7" s="243"/>
      <c r="X7" s="243"/>
      <c r="Y7" s="243"/>
      <c r="Z7" s="243"/>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c r="BD7" s="243"/>
      <c r="BE7" s="243"/>
      <c r="BF7" s="243"/>
      <c r="BG7" s="243"/>
      <c r="BH7" s="243"/>
      <c r="BI7" s="243"/>
      <c r="BJ7" s="243"/>
      <c r="BK7" s="243"/>
      <c r="BL7" s="243"/>
      <c r="BM7" s="243"/>
      <c r="BN7" s="243"/>
      <c r="BO7" s="243"/>
      <c r="BP7" s="243"/>
      <c r="BQ7" s="243"/>
      <c r="BR7" s="243"/>
      <c r="BS7" s="243"/>
      <c r="BT7" s="243"/>
      <c r="BU7" s="243"/>
      <c r="BV7" s="243"/>
      <c r="BW7" s="243"/>
      <c r="BX7" s="243"/>
      <c r="BY7" s="243"/>
      <c r="BZ7" s="243"/>
      <c r="CA7" s="243"/>
      <c r="CB7" s="243"/>
      <c r="CC7" s="243"/>
      <c r="CD7" s="243"/>
    </row>
    <row r="8" spans="1:82" ht="15.75" customHeight="1">
      <c r="A8" s="242"/>
      <c r="B8" s="242"/>
      <c r="C8" s="242"/>
      <c r="D8" s="242"/>
      <c r="E8" s="242"/>
      <c r="F8" s="242"/>
      <c r="G8" s="235" t="s">
        <v>90</v>
      </c>
      <c r="H8" s="235"/>
      <c r="I8" s="235"/>
      <c r="J8" s="235"/>
      <c r="K8" s="235" t="s">
        <v>91</v>
      </c>
      <c r="L8" s="235"/>
      <c r="M8" s="235"/>
      <c r="N8" s="235"/>
      <c r="O8" s="235" t="s">
        <v>92</v>
      </c>
      <c r="P8" s="235"/>
      <c r="Q8" s="235"/>
      <c r="R8" s="235"/>
      <c r="S8" s="235" t="s">
        <v>93</v>
      </c>
      <c r="T8" s="235"/>
      <c r="U8" s="235"/>
      <c r="V8" s="235"/>
      <c r="W8" s="235" t="s">
        <v>94</v>
      </c>
      <c r="X8" s="235"/>
      <c r="Y8" s="235"/>
      <c r="Z8" s="235"/>
      <c r="AA8" s="235" t="s">
        <v>95</v>
      </c>
      <c r="AB8" s="235"/>
      <c r="AC8" s="235"/>
      <c r="AD8" s="235"/>
      <c r="AE8" s="235" t="s">
        <v>96</v>
      </c>
      <c r="AF8" s="235"/>
      <c r="AG8" s="235"/>
      <c r="AH8" s="235"/>
      <c r="AI8" s="235" t="s">
        <v>97</v>
      </c>
      <c r="AJ8" s="235"/>
      <c r="AK8" s="235"/>
      <c r="AL8" s="235"/>
      <c r="AM8" s="235" t="s">
        <v>98</v>
      </c>
      <c r="AN8" s="235"/>
      <c r="AO8" s="235"/>
      <c r="AP8" s="235"/>
      <c r="AQ8" s="235" t="s">
        <v>99</v>
      </c>
      <c r="AR8" s="235"/>
      <c r="AS8" s="235"/>
      <c r="AT8" s="235"/>
      <c r="AU8" s="235" t="s">
        <v>100</v>
      </c>
      <c r="AV8" s="235"/>
      <c r="AW8" s="235"/>
      <c r="AX8" s="235"/>
      <c r="AY8" s="235" t="s">
        <v>101</v>
      </c>
      <c r="AZ8" s="235"/>
      <c r="BA8" s="235"/>
      <c r="BB8" s="235"/>
      <c r="BC8" s="235" t="s">
        <v>102</v>
      </c>
      <c r="BD8" s="235"/>
      <c r="BE8" s="235"/>
      <c r="BF8" s="235"/>
      <c r="BG8" s="235" t="s">
        <v>103</v>
      </c>
      <c r="BH8" s="235"/>
      <c r="BI8" s="235"/>
      <c r="BJ8" s="235"/>
      <c r="BK8" s="235" t="s">
        <v>104</v>
      </c>
      <c r="BL8" s="235"/>
      <c r="BM8" s="235"/>
      <c r="BN8" s="235"/>
      <c r="BO8" s="235" t="s">
        <v>105</v>
      </c>
      <c r="BP8" s="235"/>
      <c r="BQ8" s="235"/>
      <c r="BR8" s="235"/>
      <c r="BS8" s="235" t="s">
        <v>106</v>
      </c>
      <c r="BT8" s="235"/>
      <c r="BU8" s="235"/>
      <c r="BV8" s="235"/>
      <c r="BW8" s="235" t="s">
        <v>107</v>
      </c>
      <c r="BX8" s="235"/>
      <c r="BY8" s="235"/>
      <c r="BZ8" s="235"/>
      <c r="CA8" s="242" t="s">
        <v>108</v>
      </c>
      <c r="CB8" s="242"/>
      <c r="CC8" s="242"/>
      <c r="CD8" s="242"/>
    </row>
    <row r="9" spans="1:82" ht="15.75" customHeight="1">
      <c r="A9" s="242"/>
      <c r="B9" s="242"/>
      <c r="C9" s="242"/>
      <c r="D9" s="242"/>
      <c r="E9" s="242"/>
      <c r="F9" s="242"/>
      <c r="G9" s="235"/>
      <c r="H9" s="235"/>
      <c r="I9" s="235"/>
      <c r="J9" s="235"/>
      <c r="K9" s="235"/>
      <c r="L9" s="235"/>
      <c r="M9" s="235"/>
      <c r="N9" s="235"/>
      <c r="O9" s="235"/>
      <c r="P9" s="235"/>
      <c r="Q9" s="235"/>
      <c r="R9" s="235"/>
      <c r="S9" s="235"/>
      <c r="T9" s="235"/>
      <c r="U9" s="235"/>
      <c r="V9" s="235"/>
      <c r="W9" s="235"/>
      <c r="X9" s="235"/>
      <c r="Y9" s="235"/>
      <c r="Z9" s="235"/>
      <c r="AA9" s="235"/>
      <c r="AB9" s="235"/>
      <c r="AC9" s="235"/>
      <c r="AD9" s="235"/>
      <c r="AE9" s="235"/>
      <c r="AF9" s="235"/>
      <c r="AG9" s="235"/>
      <c r="AH9" s="235"/>
      <c r="AI9" s="235"/>
      <c r="AJ9" s="235"/>
      <c r="AK9" s="235"/>
      <c r="AL9" s="235"/>
      <c r="AM9" s="235"/>
      <c r="AN9" s="235"/>
      <c r="AO9" s="235"/>
      <c r="AP9" s="235"/>
      <c r="AQ9" s="235"/>
      <c r="AR9" s="235"/>
      <c r="AS9" s="235"/>
      <c r="AT9" s="235"/>
      <c r="AU9" s="235"/>
      <c r="AV9" s="235"/>
      <c r="AW9" s="235"/>
      <c r="AX9" s="235"/>
      <c r="AY9" s="235"/>
      <c r="AZ9" s="235"/>
      <c r="BA9" s="235"/>
      <c r="BB9" s="235"/>
      <c r="BC9" s="235"/>
      <c r="BD9" s="235"/>
      <c r="BE9" s="235"/>
      <c r="BF9" s="235"/>
      <c r="BG9" s="235"/>
      <c r="BH9" s="235"/>
      <c r="BI9" s="235"/>
      <c r="BJ9" s="235"/>
      <c r="BK9" s="235"/>
      <c r="BL9" s="235"/>
      <c r="BM9" s="235"/>
      <c r="BN9" s="235"/>
      <c r="BO9" s="235"/>
      <c r="BP9" s="235"/>
      <c r="BQ9" s="235"/>
      <c r="BR9" s="235"/>
      <c r="BS9" s="235"/>
      <c r="BT9" s="235"/>
      <c r="BU9" s="235"/>
      <c r="BV9" s="235"/>
      <c r="BW9" s="235"/>
      <c r="BX9" s="235"/>
      <c r="BY9" s="235"/>
      <c r="BZ9" s="235"/>
      <c r="CA9" s="242"/>
      <c r="CB9" s="242"/>
      <c r="CC9" s="242"/>
      <c r="CD9" s="242"/>
    </row>
    <row r="10" spans="1:82" ht="47.45" customHeight="1">
      <c r="A10" s="242"/>
      <c r="B10" s="242"/>
      <c r="C10" s="238" t="s">
        <v>109</v>
      </c>
      <c r="D10" s="237" t="s">
        <v>110</v>
      </c>
      <c r="E10" s="237"/>
      <c r="F10" s="237"/>
      <c r="G10" s="238" t="s">
        <v>109</v>
      </c>
      <c r="H10" s="237" t="s">
        <v>110</v>
      </c>
      <c r="I10" s="237"/>
      <c r="J10" s="237"/>
      <c r="K10" s="238" t="s">
        <v>109</v>
      </c>
      <c r="L10" s="237" t="s">
        <v>110</v>
      </c>
      <c r="M10" s="237"/>
      <c r="N10" s="237"/>
      <c r="O10" s="238" t="s">
        <v>109</v>
      </c>
      <c r="P10" s="237" t="s">
        <v>110</v>
      </c>
      <c r="Q10" s="237"/>
      <c r="R10" s="237"/>
      <c r="S10" s="238" t="s">
        <v>109</v>
      </c>
      <c r="T10" s="237" t="s">
        <v>110</v>
      </c>
      <c r="U10" s="237"/>
      <c r="V10" s="237"/>
      <c r="W10" s="238" t="s">
        <v>109</v>
      </c>
      <c r="X10" s="237" t="s">
        <v>110</v>
      </c>
      <c r="Y10" s="237"/>
      <c r="Z10" s="237"/>
      <c r="AA10" s="238" t="s">
        <v>109</v>
      </c>
      <c r="AB10" s="237" t="s">
        <v>110</v>
      </c>
      <c r="AC10" s="237"/>
      <c r="AD10" s="237"/>
      <c r="AE10" s="238" t="s">
        <v>109</v>
      </c>
      <c r="AF10" s="237" t="s">
        <v>110</v>
      </c>
      <c r="AG10" s="237"/>
      <c r="AH10" s="237"/>
      <c r="AI10" s="238" t="s">
        <v>109</v>
      </c>
      <c r="AJ10" s="237" t="s">
        <v>110</v>
      </c>
      <c r="AK10" s="237"/>
      <c r="AL10" s="237"/>
      <c r="AM10" s="238" t="s">
        <v>109</v>
      </c>
      <c r="AN10" s="237" t="s">
        <v>110</v>
      </c>
      <c r="AO10" s="237"/>
      <c r="AP10" s="237"/>
      <c r="AQ10" s="238" t="s">
        <v>109</v>
      </c>
      <c r="AR10" s="237" t="s">
        <v>110</v>
      </c>
      <c r="AS10" s="237"/>
      <c r="AT10" s="237"/>
      <c r="AU10" s="238" t="s">
        <v>109</v>
      </c>
      <c r="AV10" s="237" t="s">
        <v>110</v>
      </c>
      <c r="AW10" s="237"/>
      <c r="AX10" s="237"/>
      <c r="AY10" s="238" t="s">
        <v>109</v>
      </c>
      <c r="AZ10" s="237" t="s">
        <v>110</v>
      </c>
      <c r="BA10" s="237"/>
      <c r="BB10" s="237"/>
      <c r="BC10" s="238" t="s">
        <v>109</v>
      </c>
      <c r="BD10" s="237" t="s">
        <v>110</v>
      </c>
      <c r="BE10" s="237"/>
      <c r="BF10" s="237"/>
      <c r="BG10" s="238" t="s">
        <v>109</v>
      </c>
      <c r="BH10" s="237" t="s">
        <v>110</v>
      </c>
      <c r="BI10" s="237"/>
      <c r="BJ10" s="237"/>
      <c r="BK10" s="238" t="s">
        <v>109</v>
      </c>
      <c r="BL10" s="237" t="s">
        <v>110</v>
      </c>
      <c r="BM10" s="237"/>
      <c r="BN10" s="237"/>
      <c r="BO10" s="238" t="s">
        <v>109</v>
      </c>
      <c r="BP10" s="237" t="s">
        <v>110</v>
      </c>
      <c r="BQ10" s="237"/>
      <c r="BR10" s="237"/>
      <c r="BS10" s="238" t="s">
        <v>109</v>
      </c>
      <c r="BT10" s="237" t="s">
        <v>110</v>
      </c>
      <c r="BU10" s="237"/>
      <c r="BV10" s="237"/>
      <c r="BW10" s="238" t="s">
        <v>109</v>
      </c>
      <c r="BX10" s="237" t="s">
        <v>110</v>
      </c>
      <c r="BY10" s="237"/>
      <c r="BZ10" s="237"/>
      <c r="CA10" s="238" t="s">
        <v>109</v>
      </c>
      <c r="CB10" s="237" t="s">
        <v>110</v>
      </c>
      <c r="CC10" s="237"/>
      <c r="CD10" s="237"/>
    </row>
    <row r="11" spans="1:82" s="129" customFormat="1">
      <c r="A11" s="242"/>
      <c r="B11" s="242"/>
      <c r="C11" s="238"/>
      <c r="D11" s="67" t="s">
        <v>111</v>
      </c>
      <c r="E11" s="68" t="s">
        <v>112</v>
      </c>
      <c r="F11" s="66" t="s">
        <v>113</v>
      </c>
      <c r="G11" s="238"/>
      <c r="H11" s="67" t="s">
        <v>111</v>
      </c>
      <c r="I11" s="68" t="s">
        <v>112</v>
      </c>
      <c r="J11" s="66" t="s">
        <v>113</v>
      </c>
      <c r="K11" s="238"/>
      <c r="L11" s="67" t="s">
        <v>111</v>
      </c>
      <c r="M11" s="68" t="s">
        <v>112</v>
      </c>
      <c r="N11" s="66" t="s">
        <v>113</v>
      </c>
      <c r="O11" s="238"/>
      <c r="P11" s="67" t="s">
        <v>111</v>
      </c>
      <c r="Q11" s="68" t="s">
        <v>112</v>
      </c>
      <c r="R11" s="66" t="s">
        <v>113</v>
      </c>
      <c r="S11" s="238"/>
      <c r="T11" s="67" t="s">
        <v>111</v>
      </c>
      <c r="U11" s="68" t="s">
        <v>112</v>
      </c>
      <c r="V11" s="66" t="s">
        <v>113</v>
      </c>
      <c r="W11" s="238"/>
      <c r="X11" s="67" t="s">
        <v>111</v>
      </c>
      <c r="Y11" s="68" t="s">
        <v>112</v>
      </c>
      <c r="Z11" s="66" t="s">
        <v>113</v>
      </c>
      <c r="AA11" s="238"/>
      <c r="AB11" s="67" t="s">
        <v>111</v>
      </c>
      <c r="AC11" s="68" t="s">
        <v>112</v>
      </c>
      <c r="AD11" s="66" t="s">
        <v>113</v>
      </c>
      <c r="AE11" s="238"/>
      <c r="AF11" s="67" t="s">
        <v>111</v>
      </c>
      <c r="AG11" s="68" t="s">
        <v>112</v>
      </c>
      <c r="AH11" s="66" t="s">
        <v>113</v>
      </c>
      <c r="AI11" s="238"/>
      <c r="AJ11" s="67" t="s">
        <v>111</v>
      </c>
      <c r="AK11" s="68" t="s">
        <v>112</v>
      </c>
      <c r="AL11" s="66" t="s">
        <v>113</v>
      </c>
      <c r="AM11" s="238"/>
      <c r="AN11" s="67" t="s">
        <v>111</v>
      </c>
      <c r="AO11" s="68" t="s">
        <v>112</v>
      </c>
      <c r="AP11" s="66" t="s">
        <v>113</v>
      </c>
      <c r="AQ11" s="238"/>
      <c r="AR11" s="67" t="s">
        <v>111</v>
      </c>
      <c r="AS11" s="68" t="s">
        <v>112</v>
      </c>
      <c r="AT11" s="66" t="s">
        <v>113</v>
      </c>
      <c r="AU11" s="238"/>
      <c r="AV11" s="67" t="s">
        <v>111</v>
      </c>
      <c r="AW11" s="68" t="s">
        <v>112</v>
      </c>
      <c r="AX11" s="66" t="s">
        <v>113</v>
      </c>
      <c r="AY11" s="238"/>
      <c r="AZ11" s="67" t="s">
        <v>111</v>
      </c>
      <c r="BA11" s="68" t="s">
        <v>112</v>
      </c>
      <c r="BB11" s="66" t="s">
        <v>113</v>
      </c>
      <c r="BC11" s="238"/>
      <c r="BD11" s="67" t="s">
        <v>111</v>
      </c>
      <c r="BE11" s="68" t="s">
        <v>112</v>
      </c>
      <c r="BF11" s="66" t="s">
        <v>113</v>
      </c>
      <c r="BG11" s="238"/>
      <c r="BH11" s="67" t="s">
        <v>111</v>
      </c>
      <c r="BI11" s="68" t="s">
        <v>112</v>
      </c>
      <c r="BJ11" s="66" t="s">
        <v>113</v>
      </c>
      <c r="BK11" s="238"/>
      <c r="BL11" s="67" t="s">
        <v>111</v>
      </c>
      <c r="BM11" s="68" t="s">
        <v>112</v>
      </c>
      <c r="BN11" s="66" t="s">
        <v>113</v>
      </c>
      <c r="BO11" s="238"/>
      <c r="BP11" s="67" t="s">
        <v>111</v>
      </c>
      <c r="BQ11" s="68" t="s">
        <v>112</v>
      </c>
      <c r="BR11" s="66" t="s">
        <v>113</v>
      </c>
      <c r="BS11" s="238"/>
      <c r="BT11" s="67" t="s">
        <v>111</v>
      </c>
      <c r="BU11" s="68" t="s">
        <v>112</v>
      </c>
      <c r="BV11" s="66" t="s">
        <v>113</v>
      </c>
      <c r="BW11" s="238"/>
      <c r="BX11" s="67" t="s">
        <v>111</v>
      </c>
      <c r="BY11" s="68" t="s">
        <v>112</v>
      </c>
      <c r="BZ11" s="66" t="s">
        <v>113</v>
      </c>
      <c r="CA11" s="238"/>
      <c r="CB11" s="67" t="s">
        <v>111</v>
      </c>
      <c r="CC11" s="68" t="s">
        <v>112</v>
      </c>
      <c r="CD11" s="66" t="s">
        <v>113</v>
      </c>
    </row>
    <row r="12" spans="1:82" s="126" customFormat="1">
      <c r="A12" s="236">
        <v>2022</v>
      </c>
      <c r="B12" s="98" t="s">
        <v>114</v>
      </c>
      <c r="C12" s="69">
        <v>101.471</v>
      </c>
      <c r="D12" s="69">
        <v>1.47100000000209</v>
      </c>
      <c r="E12" s="69">
        <v>1.47100000000209</v>
      </c>
      <c r="F12" s="69"/>
      <c r="G12" s="69">
        <v>101.768</v>
      </c>
      <c r="H12" s="69">
        <v>1.768</v>
      </c>
      <c r="I12" s="69">
        <v>1.768</v>
      </c>
      <c r="J12" s="69"/>
      <c r="K12" s="69">
        <v>101.505</v>
      </c>
      <c r="L12" s="69">
        <v>1.5049999999999999</v>
      </c>
      <c r="M12" s="69">
        <v>1.5049999999999999</v>
      </c>
      <c r="N12" s="69"/>
      <c r="O12" s="69">
        <v>101.253</v>
      </c>
      <c r="P12" s="69">
        <v>1.2529999999999999</v>
      </c>
      <c r="Q12" s="69">
        <v>1.2529999999999999</v>
      </c>
      <c r="R12" s="69"/>
      <c r="S12" s="69">
        <v>101.637</v>
      </c>
      <c r="T12" s="69">
        <v>1.637</v>
      </c>
      <c r="U12" s="69">
        <v>1.637</v>
      </c>
      <c r="V12" s="69"/>
      <c r="W12" s="69">
        <v>101.333</v>
      </c>
      <c r="X12" s="69">
        <v>1.333</v>
      </c>
      <c r="Y12" s="69">
        <v>1.333</v>
      </c>
      <c r="Z12" s="69"/>
      <c r="AA12" s="69">
        <v>101.798</v>
      </c>
      <c r="AB12" s="69">
        <v>1.798</v>
      </c>
      <c r="AC12" s="69">
        <v>1.798</v>
      </c>
      <c r="AD12" s="69"/>
      <c r="AE12" s="69">
        <v>101.45099999999999</v>
      </c>
      <c r="AF12" s="69">
        <v>1.4510000000000001</v>
      </c>
      <c r="AG12" s="69">
        <v>1.4510000000000001</v>
      </c>
      <c r="AH12" s="69"/>
      <c r="AI12" s="69">
        <v>101.56699999999999</v>
      </c>
      <c r="AJ12" s="69">
        <v>1.5669999999999999</v>
      </c>
      <c r="AK12" s="69">
        <v>1.5669999999999999</v>
      </c>
      <c r="AL12" s="69"/>
      <c r="AM12" s="69">
        <v>102.059</v>
      </c>
      <c r="AN12" s="69">
        <v>2.0590000000000002</v>
      </c>
      <c r="AO12" s="69">
        <v>2.0590000000000002</v>
      </c>
      <c r="AP12" s="69"/>
      <c r="AQ12" s="69">
        <v>101.8</v>
      </c>
      <c r="AR12" s="69">
        <v>1.8</v>
      </c>
      <c r="AS12" s="69">
        <v>1.8</v>
      </c>
      <c r="AT12" s="69"/>
      <c r="AU12" s="69">
        <v>101.68300000000001</v>
      </c>
      <c r="AV12" s="69">
        <v>1.6830000000000001</v>
      </c>
      <c r="AW12" s="69">
        <v>1.6830000000000001</v>
      </c>
      <c r="AX12" s="69"/>
      <c r="AY12" s="69">
        <v>101.277</v>
      </c>
      <c r="AZ12" s="69">
        <v>1.2769999999999999</v>
      </c>
      <c r="BA12" s="69">
        <v>1.2769999999999999</v>
      </c>
      <c r="BB12" s="69"/>
      <c r="BC12" s="69">
        <v>101.396</v>
      </c>
      <c r="BD12" s="69">
        <v>1.3959999999999999</v>
      </c>
      <c r="BE12" s="69">
        <v>1.3959999999999999</v>
      </c>
      <c r="BF12" s="69"/>
      <c r="BG12" s="69">
        <v>101.212</v>
      </c>
      <c r="BH12" s="69">
        <v>1.212</v>
      </c>
      <c r="BI12" s="69">
        <v>1.212</v>
      </c>
      <c r="BJ12" s="69"/>
      <c r="BK12" s="69">
        <v>101.46299999999999</v>
      </c>
      <c r="BL12" s="69">
        <v>1.4630000000000001</v>
      </c>
      <c r="BM12" s="69">
        <v>1.4630000000000001</v>
      </c>
      <c r="BN12" s="69"/>
      <c r="BO12" s="69">
        <v>101.526</v>
      </c>
      <c r="BP12" s="69">
        <v>1.526</v>
      </c>
      <c r="BQ12" s="69">
        <v>1.526</v>
      </c>
      <c r="BR12" s="69"/>
      <c r="BS12" s="69">
        <v>101.307</v>
      </c>
      <c r="BT12" s="69">
        <v>1.3069999999999999</v>
      </c>
      <c r="BU12" s="69">
        <v>1.3069999999999999</v>
      </c>
      <c r="BV12" s="69"/>
      <c r="BW12" s="69">
        <v>101.789</v>
      </c>
      <c r="BX12" s="69">
        <v>1.7889999999999999</v>
      </c>
      <c r="BY12" s="69">
        <v>1.7889999999999999</v>
      </c>
      <c r="BZ12" s="69"/>
      <c r="CA12" s="69">
        <v>101.592</v>
      </c>
      <c r="CB12" s="69">
        <v>1.5920000000000001</v>
      </c>
      <c r="CC12" s="69">
        <v>1.5920000000000001</v>
      </c>
      <c r="CD12" s="99"/>
    </row>
    <row r="13" spans="1:82">
      <c r="A13" s="236"/>
      <c r="B13" s="70" t="s">
        <v>115</v>
      </c>
      <c r="C13" s="71">
        <v>103.227</v>
      </c>
      <c r="D13" s="71">
        <v>1.73</v>
      </c>
      <c r="E13" s="71">
        <v>3.2269999999999999</v>
      </c>
      <c r="F13" s="71"/>
      <c r="G13" s="71">
        <v>103.12</v>
      </c>
      <c r="H13" s="71">
        <v>1.329</v>
      </c>
      <c r="I13" s="71">
        <v>3.12</v>
      </c>
      <c r="J13" s="71"/>
      <c r="K13" s="71">
        <v>102.87</v>
      </c>
      <c r="L13" s="71">
        <v>1.345</v>
      </c>
      <c r="M13" s="71">
        <v>2.87</v>
      </c>
      <c r="N13" s="71"/>
      <c r="O13" s="71">
        <v>103.43899999999999</v>
      </c>
      <c r="P13" s="71">
        <v>2.1579999999999999</v>
      </c>
      <c r="Q13" s="71">
        <v>3.4390000000000001</v>
      </c>
      <c r="R13" s="71"/>
      <c r="S13" s="71">
        <v>103.229</v>
      </c>
      <c r="T13" s="71">
        <v>1.5660000000000001</v>
      </c>
      <c r="U13" s="71">
        <v>3.2290000000000001</v>
      </c>
      <c r="V13" s="71"/>
      <c r="W13" s="71">
        <v>103.568</v>
      </c>
      <c r="X13" s="71">
        <v>2.206</v>
      </c>
      <c r="Y13" s="71">
        <v>3.5680000000000001</v>
      </c>
      <c r="Z13" s="71"/>
      <c r="AA13" s="71">
        <v>103.14</v>
      </c>
      <c r="AB13" s="71">
        <v>1.3180000000000001</v>
      </c>
      <c r="AC13" s="71">
        <v>3.14</v>
      </c>
      <c r="AD13" s="71"/>
      <c r="AE13" s="71">
        <v>103.059</v>
      </c>
      <c r="AF13" s="71">
        <v>1.585</v>
      </c>
      <c r="AG13" s="71">
        <v>3.0590000000000002</v>
      </c>
      <c r="AH13" s="71"/>
      <c r="AI13" s="71">
        <v>103.014</v>
      </c>
      <c r="AJ13" s="71">
        <v>1.425</v>
      </c>
      <c r="AK13" s="71">
        <v>3.0139999999999998</v>
      </c>
      <c r="AL13" s="71"/>
      <c r="AM13" s="71">
        <v>103.157</v>
      </c>
      <c r="AN13" s="71">
        <v>1.0760000000000001</v>
      </c>
      <c r="AO13" s="71">
        <v>3.157</v>
      </c>
      <c r="AP13" s="71"/>
      <c r="AQ13" s="71">
        <v>103.425</v>
      </c>
      <c r="AR13" s="71">
        <v>1.5960000000000001</v>
      </c>
      <c r="AS13" s="71">
        <v>3.4249999999999998</v>
      </c>
      <c r="AT13" s="71"/>
      <c r="AU13" s="71">
        <v>102.97</v>
      </c>
      <c r="AV13" s="71">
        <v>1.266</v>
      </c>
      <c r="AW13" s="71">
        <v>2.97</v>
      </c>
      <c r="AX13" s="71"/>
      <c r="AY13" s="71">
        <v>103.569</v>
      </c>
      <c r="AZ13" s="71">
        <v>2.2629999999999999</v>
      </c>
      <c r="BA13" s="71">
        <v>3.569</v>
      </c>
      <c r="BB13" s="71"/>
      <c r="BC13" s="71">
        <v>103.06</v>
      </c>
      <c r="BD13" s="71">
        <v>1.641</v>
      </c>
      <c r="BE13" s="71">
        <v>3.06</v>
      </c>
      <c r="BF13" s="71"/>
      <c r="BG13" s="71">
        <v>102.557</v>
      </c>
      <c r="BH13" s="71">
        <v>1.3280000000000001</v>
      </c>
      <c r="BI13" s="71">
        <v>2.5569999999999999</v>
      </c>
      <c r="BJ13" s="71"/>
      <c r="BK13" s="71">
        <v>102.958</v>
      </c>
      <c r="BL13" s="71">
        <v>1.474</v>
      </c>
      <c r="BM13" s="71">
        <v>2.9580000000000002</v>
      </c>
      <c r="BN13" s="71"/>
      <c r="BO13" s="71">
        <v>103.161</v>
      </c>
      <c r="BP13" s="71">
        <v>1.61</v>
      </c>
      <c r="BQ13" s="71">
        <v>3.161</v>
      </c>
      <c r="BR13" s="71"/>
      <c r="BS13" s="71">
        <v>102.59699999999999</v>
      </c>
      <c r="BT13" s="71">
        <v>1.274</v>
      </c>
      <c r="BU13" s="71">
        <v>2.597</v>
      </c>
      <c r="BV13" s="71"/>
      <c r="BW13" s="71">
        <v>103.419</v>
      </c>
      <c r="BX13" s="71">
        <v>1.6020000000000001</v>
      </c>
      <c r="BY13" s="71">
        <v>3.419</v>
      </c>
      <c r="BZ13" s="71"/>
      <c r="CA13" s="71">
        <v>103.16800000000001</v>
      </c>
      <c r="CB13" s="71">
        <v>1.5509999999999999</v>
      </c>
      <c r="CC13" s="71">
        <v>3.1680000000000001</v>
      </c>
      <c r="CD13" s="72"/>
    </row>
    <row r="14" spans="1:82">
      <c r="A14" s="236"/>
      <c r="B14" s="73" t="s">
        <v>116</v>
      </c>
      <c r="C14" s="74">
        <v>104.235</v>
      </c>
      <c r="D14" s="74">
        <v>0.97699999999999998</v>
      </c>
      <c r="E14" s="74">
        <v>4.2350000000000003</v>
      </c>
      <c r="F14" s="74"/>
      <c r="G14" s="74">
        <v>104.295</v>
      </c>
      <c r="H14" s="74">
        <v>1.139</v>
      </c>
      <c r="I14" s="74">
        <v>4.2949999999999999</v>
      </c>
      <c r="J14" s="74"/>
      <c r="K14" s="74">
        <v>103.768</v>
      </c>
      <c r="L14" s="74">
        <v>0.872</v>
      </c>
      <c r="M14" s="74">
        <v>3.7679999999999998</v>
      </c>
      <c r="N14" s="74"/>
      <c r="O14" s="74">
        <v>104.38800000000001</v>
      </c>
      <c r="P14" s="74">
        <v>0.91800000000000004</v>
      </c>
      <c r="Q14" s="74">
        <v>4.3879999999999999</v>
      </c>
      <c r="R14" s="74"/>
      <c r="S14" s="74">
        <v>104.099</v>
      </c>
      <c r="T14" s="74">
        <v>0.84199999999999997</v>
      </c>
      <c r="U14" s="74">
        <v>4.0990000000000002</v>
      </c>
      <c r="V14" s="74"/>
      <c r="W14" s="74">
        <v>104.577</v>
      </c>
      <c r="X14" s="74">
        <v>0.97399999999999998</v>
      </c>
      <c r="Y14" s="74">
        <v>4.577</v>
      </c>
      <c r="Z14" s="74"/>
      <c r="AA14" s="74">
        <v>104.214</v>
      </c>
      <c r="AB14" s="74">
        <v>1.042</v>
      </c>
      <c r="AC14" s="74">
        <v>4.2140000000000004</v>
      </c>
      <c r="AD14" s="74"/>
      <c r="AE14" s="74">
        <v>104.08799999999999</v>
      </c>
      <c r="AF14" s="74">
        <v>0.999</v>
      </c>
      <c r="AG14" s="74">
        <v>4.0880000000000001</v>
      </c>
      <c r="AH14" s="74"/>
      <c r="AI14" s="74">
        <v>104.089</v>
      </c>
      <c r="AJ14" s="74">
        <v>1.0429999999999999</v>
      </c>
      <c r="AK14" s="74">
        <v>4.0890000000000004</v>
      </c>
      <c r="AL14" s="74"/>
      <c r="AM14" s="74">
        <v>104.108</v>
      </c>
      <c r="AN14" s="74">
        <v>0.92200000000000004</v>
      </c>
      <c r="AO14" s="74">
        <v>4.1079999999999997</v>
      </c>
      <c r="AP14" s="74"/>
      <c r="AQ14" s="74">
        <v>104.527</v>
      </c>
      <c r="AR14" s="74">
        <v>1.0649999999999999</v>
      </c>
      <c r="AS14" s="74">
        <v>4.5270000000000001</v>
      </c>
      <c r="AT14" s="74"/>
      <c r="AU14" s="74">
        <v>104.05800000000001</v>
      </c>
      <c r="AV14" s="74">
        <v>1.056</v>
      </c>
      <c r="AW14" s="74">
        <v>4.0579999999999998</v>
      </c>
      <c r="AX14" s="74"/>
      <c r="AY14" s="74">
        <v>104.45699999999999</v>
      </c>
      <c r="AZ14" s="74">
        <v>0.85799999999999998</v>
      </c>
      <c r="BA14" s="74">
        <v>4.4569999999999999</v>
      </c>
      <c r="BB14" s="74"/>
      <c r="BC14" s="74">
        <v>104.247</v>
      </c>
      <c r="BD14" s="74">
        <v>1.1519999999999999</v>
      </c>
      <c r="BE14" s="74">
        <v>4.2469999999999999</v>
      </c>
      <c r="BF14" s="74"/>
      <c r="BG14" s="74">
        <v>103.816</v>
      </c>
      <c r="BH14" s="74">
        <v>1.228</v>
      </c>
      <c r="BI14" s="74">
        <v>3.8159999999999998</v>
      </c>
      <c r="BJ14" s="74"/>
      <c r="BK14" s="74">
        <v>103.97799999999999</v>
      </c>
      <c r="BL14" s="74">
        <v>0.99</v>
      </c>
      <c r="BM14" s="74">
        <v>3.9780000000000002</v>
      </c>
      <c r="BN14" s="74"/>
      <c r="BO14" s="74">
        <v>103.983</v>
      </c>
      <c r="BP14" s="74">
        <v>0.79600000000000004</v>
      </c>
      <c r="BQ14" s="74">
        <v>3.9830000000000001</v>
      </c>
      <c r="BR14" s="74"/>
      <c r="BS14" s="74">
        <v>103.93600000000001</v>
      </c>
      <c r="BT14" s="74">
        <v>1.3049999999999999</v>
      </c>
      <c r="BU14" s="74">
        <v>3.9359999999999999</v>
      </c>
      <c r="BV14" s="74"/>
      <c r="BW14" s="74">
        <v>104.468</v>
      </c>
      <c r="BX14" s="74">
        <v>1.0149999999999999</v>
      </c>
      <c r="BY14" s="74">
        <v>4.468</v>
      </c>
      <c r="BZ14" s="74"/>
      <c r="CA14" s="74">
        <v>104.03700000000001</v>
      </c>
      <c r="CB14" s="74">
        <v>0.84299999999999997</v>
      </c>
      <c r="CC14" s="74">
        <v>4.0369999999999999</v>
      </c>
      <c r="CD14" s="75"/>
    </row>
    <row r="15" spans="1:82">
      <c r="A15" s="236"/>
      <c r="B15" s="70" t="s">
        <v>117</v>
      </c>
      <c r="C15" s="71">
        <v>106.297</v>
      </c>
      <c r="D15" s="71">
        <v>1.978</v>
      </c>
      <c r="E15" s="71">
        <v>6.2969999999999997</v>
      </c>
      <c r="F15" s="71"/>
      <c r="G15" s="71">
        <v>106.41800000000001</v>
      </c>
      <c r="H15" s="71">
        <v>2.036</v>
      </c>
      <c r="I15" s="71">
        <v>6.4180000000000001</v>
      </c>
      <c r="J15" s="71"/>
      <c r="K15" s="71">
        <v>105.673</v>
      </c>
      <c r="L15" s="71">
        <v>1.837</v>
      </c>
      <c r="M15" s="71">
        <v>5.673</v>
      </c>
      <c r="N15" s="71"/>
      <c r="O15" s="71">
        <v>106.488</v>
      </c>
      <c r="P15" s="71">
        <v>2.012</v>
      </c>
      <c r="Q15" s="71">
        <v>6.4880000000000004</v>
      </c>
      <c r="R15" s="71"/>
      <c r="S15" s="71">
        <v>105.937</v>
      </c>
      <c r="T15" s="71">
        <v>1.766</v>
      </c>
      <c r="U15" s="71">
        <v>5.9370000000000003</v>
      </c>
      <c r="V15" s="71"/>
      <c r="W15" s="71">
        <v>106.7</v>
      </c>
      <c r="X15" s="71">
        <v>2.0310000000000001</v>
      </c>
      <c r="Y15" s="71">
        <v>6.7</v>
      </c>
      <c r="Z15" s="71"/>
      <c r="AA15" s="71">
        <v>106.465</v>
      </c>
      <c r="AB15" s="71">
        <v>2.16</v>
      </c>
      <c r="AC15" s="71">
        <v>6.4649999999999999</v>
      </c>
      <c r="AD15" s="71"/>
      <c r="AE15" s="71">
        <v>106.258</v>
      </c>
      <c r="AF15" s="71">
        <v>2.085</v>
      </c>
      <c r="AG15" s="71">
        <v>6.258</v>
      </c>
      <c r="AH15" s="71"/>
      <c r="AI15" s="71">
        <v>105.991</v>
      </c>
      <c r="AJ15" s="71">
        <v>1.827</v>
      </c>
      <c r="AK15" s="71">
        <v>5.9909999999999997</v>
      </c>
      <c r="AL15" s="71"/>
      <c r="AM15" s="71">
        <v>106.408</v>
      </c>
      <c r="AN15" s="71">
        <v>2.2090000000000001</v>
      </c>
      <c r="AO15" s="71">
        <v>6.4080000000000004</v>
      </c>
      <c r="AP15" s="71"/>
      <c r="AQ15" s="71">
        <v>106.479</v>
      </c>
      <c r="AR15" s="71">
        <v>1.867</v>
      </c>
      <c r="AS15" s="71">
        <v>6.4790000000000001</v>
      </c>
      <c r="AT15" s="71"/>
      <c r="AU15" s="71">
        <v>106.01</v>
      </c>
      <c r="AV15" s="71">
        <v>1.8759999999999999</v>
      </c>
      <c r="AW15" s="71">
        <v>6.01</v>
      </c>
      <c r="AX15" s="71"/>
      <c r="AY15" s="71">
        <v>106.374</v>
      </c>
      <c r="AZ15" s="71">
        <v>1.835</v>
      </c>
      <c r="BA15" s="71">
        <v>6.3739999999999997</v>
      </c>
      <c r="BB15" s="71"/>
      <c r="BC15" s="71">
        <v>106.46</v>
      </c>
      <c r="BD15" s="71">
        <v>2.1230000000000002</v>
      </c>
      <c r="BE15" s="71">
        <v>6.46</v>
      </c>
      <c r="BF15" s="71"/>
      <c r="BG15" s="71">
        <v>105.703</v>
      </c>
      <c r="BH15" s="71">
        <v>1.8180000000000001</v>
      </c>
      <c r="BI15" s="71">
        <v>5.7030000000000003</v>
      </c>
      <c r="BJ15" s="71"/>
      <c r="BK15" s="71">
        <v>106.22199999999999</v>
      </c>
      <c r="BL15" s="71">
        <v>2.1579999999999999</v>
      </c>
      <c r="BM15" s="71">
        <v>6.2220000000000004</v>
      </c>
      <c r="BN15" s="71"/>
      <c r="BO15" s="71">
        <v>105.97499999999999</v>
      </c>
      <c r="BP15" s="71">
        <v>1.9159999999999999</v>
      </c>
      <c r="BQ15" s="71">
        <v>5.9749999999999996</v>
      </c>
      <c r="BR15" s="71"/>
      <c r="BS15" s="71">
        <v>106.18</v>
      </c>
      <c r="BT15" s="71">
        <v>2.1589999999999998</v>
      </c>
      <c r="BU15" s="71">
        <v>6.18</v>
      </c>
      <c r="BV15" s="71"/>
      <c r="BW15" s="71">
        <v>106.33</v>
      </c>
      <c r="BX15" s="71">
        <v>1.782</v>
      </c>
      <c r="BY15" s="71">
        <v>6.33</v>
      </c>
      <c r="BZ15" s="71"/>
      <c r="CA15" s="71">
        <v>105.98099999999999</v>
      </c>
      <c r="CB15" s="71">
        <v>1.869</v>
      </c>
      <c r="CC15" s="71">
        <v>5.9809999999999999</v>
      </c>
      <c r="CD15" s="72"/>
    </row>
    <row r="16" spans="1:82">
      <c r="A16" s="236"/>
      <c r="B16" s="73" t="s">
        <v>118</v>
      </c>
      <c r="C16" s="74">
        <v>107.779</v>
      </c>
      <c r="D16" s="74">
        <v>1.395</v>
      </c>
      <c r="E16" s="74">
        <v>7.7789999999999999</v>
      </c>
      <c r="F16" s="74"/>
      <c r="G16" s="74">
        <v>107.976</v>
      </c>
      <c r="H16" s="74">
        <v>1.464</v>
      </c>
      <c r="I16" s="74">
        <v>7.976</v>
      </c>
      <c r="J16" s="74"/>
      <c r="K16" s="74">
        <v>107.1</v>
      </c>
      <c r="L16" s="74">
        <v>1.35</v>
      </c>
      <c r="M16" s="74">
        <v>7.1</v>
      </c>
      <c r="N16" s="74"/>
      <c r="O16" s="74">
        <v>108.001</v>
      </c>
      <c r="P16" s="74">
        <v>1.42</v>
      </c>
      <c r="Q16" s="74">
        <v>8.0009999999999994</v>
      </c>
      <c r="R16" s="74"/>
      <c r="S16" s="74">
        <v>107.348</v>
      </c>
      <c r="T16" s="74">
        <v>1.3320000000000001</v>
      </c>
      <c r="U16" s="74">
        <v>7.3479999999999999</v>
      </c>
      <c r="V16" s="74"/>
      <c r="W16" s="74">
        <v>108.22199999999999</v>
      </c>
      <c r="X16" s="74">
        <v>1.4259999999999999</v>
      </c>
      <c r="Y16" s="74">
        <v>8.2219999999999995</v>
      </c>
      <c r="Z16" s="74"/>
      <c r="AA16" s="74">
        <v>107.71</v>
      </c>
      <c r="AB16" s="74">
        <v>1.169</v>
      </c>
      <c r="AC16" s="74">
        <v>7.71</v>
      </c>
      <c r="AD16" s="74"/>
      <c r="AE16" s="74">
        <v>107.66800000000001</v>
      </c>
      <c r="AF16" s="74">
        <v>1.327</v>
      </c>
      <c r="AG16" s="74">
        <v>7.6680000000000001</v>
      </c>
      <c r="AH16" s="74"/>
      <c r="AI16" s="74">
        <v>107.375</v>
      </c>
      <c r="AJ16" s="74">
        <v>1.306</v>
      </c>
      <c r="AK16" s="74">
        <v>7.375</v>
      </c>
      <c r="AL16" s="74"/>
      <c r="AM16" s="74">
        <v>108.012</v>
      </c>
      <c r="AN16" s="74">
        <v>1.5069999999999999</v>
      </c>
      <c r="AO16" s="74">
        <v>8.0120000000000005</v>
      </c>
      <c r="AP16" s="74"/>
      <c r="AQ16" s="74">
        <v>107.69199999999999</v>
      </c>
      <c r="AR16" s="74">
        <v>1.139</v>
      </c>
      <c r="AS16" s="74">
        <v>7.6920000000000002</v>
      </c>
      <c r="AT16" s="74"/>
      <c r="AU16" s="74">
        <v>107.375</v>
      </c>
      <c r="AV16" s="74">
        <v>1.288</v>
      </c>
      <c r="AW16" s="74">
        <v>7.375</v>
      </c>
      <c r="AX16" s="74"/>
      <c r="AY16" s="74">
        <v>107.88500000000001</v>
      </c>
      <c r="AZ16" s="74">
        <v>1.42</v>
      </c>
      <c r="BA16" s="74">
        <v>7.8849999999999998</v>
      </c>
      <c r="BB16" s="74"/>
      <c r="BC16" s="74">
        <v>107.843</v>
      </c>
      <c r="BD16" s="74">
        <v>1.2989999999999999</v>
      </c>
      <c r="BE16" s="74">
        <v>7.843</v>
      </c>
      <c r="BF16" s="74"/>
      <c r="BG16" s="74">
        <v>107.276</v>
      </c>
      <c r="BH16" s="74">
        <v>1.4890000000000001</v>
      </c>
      <c r="BI16" s="74">
        <v>7.2759999999999998</v>
      </c>
      <c r="BJ16" s="74"/>
      <c r="BK16" s="74">
        <v>107.401</v>
      </c>
      <c r="BL16" s="74">
        <v>1.1100000000000001</v>
      </c>
      <c r="BM16" s="74">
        <v>7.4009999999999998</v>
      </c>
      <c r="BN16" s="74"/>
      <c r="BO16" s="74">
        <v>107.14</v>
      </c>
      <c r="BP16" s="74">
        <v>1.1000000000000001</v>
      </c>
      <c r="BQ16" s="74">
        <v>7.14</v>
      </c>
      <c r="BR16" s="74"/>
      <c r="BS16" s="74">
        <v>107.765</v>
      </c>
      <c r="BT16" s="74">
        <v>1.4930000000000001</v>
      </c>
      <c r="BU16" s="74">
        <v>7.7649999999999997</v>
      </c>
      <c r="BV16" s="74"/>
      <c r="BW16" s="74">
        <v>107.511</v>
      </c>
      <c r="BX16" s="74">
        <v>1.111</v>
      </c>
      <c r="BY16" s="74">
        <v>7.5110000000000001</v>
      </c>
      <c r="BZ16" s="74"/>
      <c r="CA16" s="74">
        <v>107.514</v>
      </c>
      <c r="CB16" s="74">
        <v>1.446</v>
      </c>
      <c r="CC16" s="74">
        <v>7.5140000000000002</v>
      </c>
      <c r="CD16" s="75"/>
    </row>
    <row r="17" spans="1:231">
      <c r="A17" s="236"/>
      <c r="B17" s="70" t="s">
        <v>119</v>
      </c>
      <c r="C17" s="71">
        <v>108.405</v>
      </c>
      <c r="D17" s="71">
        <v>0.58099999999999996</v>
      </c>
      <c r="E17" s="71">
        <v>8.4049999999999994</v>
      </c>
      <c r="F17" s="71"/>
      <c r="G17" s="71">
        <v>108.565</v>
      </c>
      <c r="H17" s="71">
        <v>0.54500000000000004</v>
      </c>
      <c r="I17" s="71">
        <v>8.5649999999999995</v>
      </c>
      <c r="J17" s="71"/>
      <c r="K17" s="71">
        <v>107.666</v>
      </c>
      <c r="L17" s="71">
        <v>0.52900000000000003</v>
      </c>
      <c r="M17" s="71">
        <v>7.6660000000000004</v>
      </c>
      <c r="N17" s="71"/>
      <c r="O17" s="71">
        <v>108.753</v>
      </c>
      <c r="P17" s="71">
        <v>0.69699999999999995</v>
      </c>
      <c r="Q17" s="71">
        <v>8.7530000000000001</v>
      </c>
      <c r="R17" s="71"/>
      <c r="S17" s="71">
        <v>107.92100000000001</v>
      </c>
      <c r="T17" s="71">
        <v>0.53400000000000003</v>
      </c>
      <c r="U17" s="71">
        <v>7.9210000000000003</v>
      </c>
      <c r="V17" s="71"/>
      <c r="W17" s="71">
        <v>108.855</v>
      </c>
      <c r="X17" s="71">
        <v>0.58399999999999996</v>
      </c>
      <c r="Y17" s="71">
        <v>8.8550000000000004</v>
      </c>
      <c r="Z17" s="71"/>
      <c r="AA17" s="71">
        <v>108.16800000000001</v>
      </c>
      <c r="AB17" s="71">
        <v>0.42499999999999999</v>
      </c>
      <c r="AC17" s="71">
        <v>8.1679999999999993</v>
      </c>
      <c r="AD17" s="71"/>
      <c r="AE17" s="71">
        <v>108.19199999999999</v>
      </c>
      <c r="AF17" s="71">
        <v>0.48699999999999999</v>
      </c>
      <c r="AG17" s="71">
        <v>8.1920000000000002</v>
      </c>
      <c r="AH17" s="71"/>
      <c r="AI17" s="71">
        <v>107.898</v>
      </c>
      <c r="AJ17" s="71">
        <v>0.48699999999999999</v>
      </c>
      <c r="AK17" s="71">
        <v>7.8979999999999997</v>
      </c>
      <c r="AL17" s="71"/>
      <c r="AM17" s="71">
        <v>108.471</v>
      </c>
      <c r="AN17" s="71">
        <v>0.42499999999999999</v>
      </c>
      <c r="AO17" s="71">
        <v>8.4710000000000001</v>
      </c>
      <c r="AP17" s="71"/>
      <c r="AQ17" s="71">
        <v>108.056</v>
      </c>
      <c r="AR17" s="71">
        <v>0.33800000000000002</v>
      </c>
      <c r="AS17" s="71">
        <v>8.0559999999999992</v>
      </c>
      <c r="AT17" s="71"/>
      <c r="AU17" s="71">
        <v>107.985</v>
      </c>
      <c r="AV17" s="71">
        <v>0.56799999999999995</v>
      </c>
      <c r="AW17" s="71">
        <v>7.9850000000000003</v>
      </c>
      <c r="AX17" s="71"/>
      <c r="AY17" s="71">
        <v>108.511</v>
      </c>
      <c r="AZ17" s="71">
        <v>0.58099999999999996</v>
      </c>
      <c r="BA17" s="71">
        <v>8.5109999999999992</v>
      </c>
      <c r="BB17" s="71"/>
      <c r="BC17" s="71">
        <v>108.327</v>
      </c>
      <c r="BD17" s="71">
        <v>0.44900000000000001</v>
      </c>
      <c r="BE17" s="71">
        <v>8.327</v>
      </c>
      <c r="BF17" s="71"/>
      <c r="BG17" s="71">
        <v>107.749</v>
      </c>
      <c r="BH17" s="71">
        <v>0.44</v>
      </c>
      <c r="BI17" s="71">
        <v>7.7489999999999997</v>
      </c>
      <c r="BJ17" s="71"/>
      <c r="BK17" s="71">
        <v>107.79600000000001</v>
      </c>
      <c r="BL17" s="71">
        <v>0.36799999999999999</v>
      </c>
      <c r="BM17" s="71">
        <v>7.7960000000000003</v>
      </c>
      <c r="BN17" s="71"/>
      <c r="BO17" s="71">
        <v>107.583</v>
      </c>
      <c r="BP17" s="71">
        <v>0.41399999999999998</v>
      </c>
      <c r="BQ17" s="71">
        <v>7.5830000000000002</v>
      </c>
      <c r="BR17" s="71"/>
      <c r="BS17" s="71">
        <v>108.27800000000001</v>
      </c>
      <c r="BT17" s="71">
        <v>0.47599999999999998</v>
      </c>
      <c r="BU17" s="71">
        <v>8.2780000000000005</v>
      </c>
      <c r="BV17" s="71"/>
      <c r="BW17" s="71">
        <v>107.884</v>
      </c>
      <c r="BX17" s="71">
        <v>0.34699999999999998</v>
      </c>
      <c r="BY17" s="71">
        <v>7.8840000000000003</v>
      </c>
      <c r="BZ17" s="71"/>
      <c r="CA17" s="71">
        <v>108.02</v>
      </c>
      <c r="CB17" s="71">
        <v>0.47099999999999997</v>
      </c>
      <c r="CC17" s="71">
        <v>8.02</v>
      </c>
      <c r="CD17" s="72"/>
    </row>
    <row r="18" spans="1:231">
      <c r="A18" s="236"/>
      <c r="B18" s="73" t="s">
        <v>120</v>
      </c>
      <c r="C18" s="74">
        <v>109.01900000000001</v>
      </c>
      <c r="D18" s="74">
        <v>0.56599999999999995</v>
      </c>
      <c r="E18" s="74">
        <v>9.0190000000000001</v>
      </c>
      <c r="F18" s="74"/>
      <c r="G18" s="74">
        <v>109.134</v>
      </c>
      <c r="H18" s="74">
        <v>0.52500000000000002</v>
      </c>
      <c r="I18" s="74">
        <v>9.1340000000000003</v>
      </c>
      <c r="J18" s="74"/>
      <c r="K18" s="74">
        <v>108.318</v>
      </c>
      <c r="L18" s="74">
        <v>0.60599999999999998</v>
      </c>
      <c r="M18" s="74">
        <v>8.3179999999999996</v>
      </c>
      <c r="N18" s="74"/>
      <c r="O18" s="74">
        <v>109.393</v>
      </c>
      <c r="P18" s="74">
        <v>0.58799999999999997</v>
      </c>
      <c r="Q18" s="74">
        <v>9.3930000000000007</v>
      </c>
      <c r="R18" s="74"/>
      <c r="S18" s="74">
        <v>108.586</v>
      </c>
      <c r="T18" s="74">
        <v>0.61699999999999999</v>
      </c>
      <c r="U18" s="74">
        <v>8.5860000000000003</v>
      </c>
      <c r="V18" s="74"/>
      <c r="W18" s="74">
        <v>109.352</v>
      </c>
      <c r="X18" s="74">
        <v>0.45700000000000002</v>
      </c>
      <c r="Y18" s="74">
        <v>9.3520000000000003</v>
      </c>
      <c r="Z18" s="74"/>
      <c r="AA18" s="74">
        <v>108.82299999999999</v>
      </c>
      <c r="AB18" s="74">
        <v>0.60599999999999998</v>
      </c>
      <c r="AC18" s="74">
        <v>8.8230000000000004</v>
      </c>
      <c r="AD18" s="74"/>
      <c r="AE18" s="74">
        <v>108.729</v>
      </c>
      <c r="AF18" s="74">
        <v>0.496</v>
      </c>
      <c r="AG18" s="74">
        <v>8.7289999999999992</v>
      </c>
      <c r="AH18" s="74"/>
      <c r="AI18" s="74">
        <v>108.584</v>
      </c>
      <c r="AJ18" s="74">
        <v>0.63600000000000001</v>
      </c>
      <c r="AK18" s="74">
        <v>8.5839999999999996</v>
      </c>
      <c r="AL18" s="74"/>
      <c r="AM18" s="74">
        <v>109.136</v>
      </c>
      <c r="AN18" s="74">
        <v>0.61299999999999999</v>
      </c>
      <c r="AO18" s="74">
        <v>9.1359999999999992</v>
      </c>
      <c r="AP18" s="74"/>
      <c r="AQ18" s="74">
        <v>108.577</v>
      </c>
      <c r="AR18" s="74">
        <v>0.48199999999999998</v>
      </c>
      <c r="AS18" s="74">
        <v>8.577</v>
      </c>
      <c r="AT18" s="74"/>
      <c r="AU18" s="74">
        <v>108.58499999999999</v>
      </c>
      <c r="AV18" s="74">
        <v>0.55600000000000005</v>
      </c>
      <c r="AW18" s="74">
        <v>8.5850000000000009</v>
      </c>
      <c r="AX18" s="74"/>
      <c r="AY18" s="74">
        <v>109.157</v>
      </c>
      <c r="AZ18" s="74">
        <v>0.59499999999999997</v>
      </c>
      <c r="BA18" s="74">
        <v>9.157</v>
      </c>
      <c r="BB18" s="74"/>
      <c r="BC18" s="74">
        <v>108.843</v>
      </c>
      <c r="BD18" s="74">
        <v>0.47599999999999998</v>
      </c>
      <c r="BE18" s="74">
        <v>8.843</v>
      </c>
      <c r="BF18" s="74"/>
      <c r="BG18" s="74">
        <v>108.43</v>
      </c>
      <c r="BH18" s="74">
        <v>0.63300000000000001</v>
      </c>
      <c r="BI18" s="74">
        <v>8.43</v>
      </c>
      <c r="BJ18" s="74"/>
      <c r="BK18" s="74">
        <v>108.437</v>
      </c>
      <c r="BL18" s="74">
        <v>0.59499999999999997</v>
      </c>
      <c r="BM18" s="74">
        <v>8.4369999999999994</v>
      </c>
      <c r="BN18" s="74"/>
      <c r="BO18" s="74">
        <v>108.343</v>
      </c>
      <c r="BP18" s="74">
        <v>0.70599999999999996</v>
      </c>
      <c r="BQ18" s="74">
        <v>8.343</v>
      </c>
      <c r="BR18" s="74"/>
      <c r="BS18" s="74">
        <v>108.849</v>
      </c>
      <c r="BT18" s="74">
        <v>0.52600000000000002</v>
      </c>
      <c r="BU18" s="74">
        <v>8.8490000000000002</v>
      </c>
      <c r="BV18" s="74"/>
      <c r="BW18" s="74">
        <v>108.426</v>
      </c>
      <c r="BX18" s="74">
        <v>0.502</v>
      </c>
      <c r="BY18" s="74">
        <v>8.4260000000000002</v>
      </c>
      <c r="BZ18" s="74"/>
      <c r="CA18" s="74">
        <v>108.55500000000001</v>
      </c>
      <c r="CB18" s="74">
        <v>0.495</v>
      </c>
      <c r="CC18" s="74">
        <v>8.5549999999999997</v>
      </c>
      <c r="CD18" s="75"/>
    </row>
    <row r="19" spans="1:231">
      <c r="A19" s="236"/>
      <c r="B19" s="70" t="s">
        <v>121</v>
      </c>
      <c r="C19" s="71">
        <v>109.31399999999999</v>
      </c>
      <c r="D19" s="71">
        <v>0.27</v>
      </c>
      <c r="E19" s="71">
        <v>9.3140000000000001</v>
      </c>
      <c r="F19" s="71"/>
      <c r="G19" s="71">
        <v>109.40600000000001</v>
      </c>
      <c r="H19" s="71">
        <v>0.249</v>
      </c>
      <c r="I19" s="71">
        <v>9.4060000000000006</v>
      </c>
      <c r="J19" s="71"/>
      <c r="K19" s="71">
        <v>108.56399999999999</v>
      </c>
      <c r="L19" s="71">
        <v>0.22700000000000001</v>
      </c>
      <c r="M19" s="71">
        <v>8.5640000000000001</v>
      </c>
      <c r="N19" s="71"/>
      <c r="O19" s="71">
        <v>109.657</v>
      </c>
      <c r="P19" s="71">
        <v>0.24199999999999999</v>
      </c>
      <c r="Q19" s="71">
        <v>9.657</v>
      </c>
      <c r="R19" s="71" t="s">
        <v>122</v>
      </c>
      <c r="S19" s="71">
        <v>108.964</v>
      </c>
      <c r="T19" s="71">
        <v>0.34799999999999998</v>
      </c>
      <c r="U19" s="71">
        <v>8.9640000000000004</v>
      </c>
      <c r="V19" s="71" t="s">
        <v>122</v>
      </c>
      <c r="W19" s="71">
        <v>109.84099999999999</v>
      </c>
      <c r="X19" s="71">
        <v>0.44700000000000001</v>
      </c>
      <c r="Y19" s="71">
        <v>9.8409999999999993</v>
      </c>
      <c r="Z19" s="71" t="s">
        <v>122</v>
      </c>
      <c r="AA19" s="71">
        <v>109.16800000000001</v>
      </c>
      <c r="AB19" s="71">
        <v>0.317</v>
      </c>
      <c r="AC19" s="71">
        <v>9.1679999999999993</v>
      </c>
      <c r="AD19" s="71" t="s">
        <v>122</v>
      </c>
      <c r="AE19" s="71">
        <v>109.185</v>
      </c>
      <c r="AF19" s="71">
        <v>0.42</v>
      </c>
      <c r="AG19" s="71">
        <v>9.1850000000000005</v>
      </c>
      <c r="AH19" s="71" t="s">
        <v>122</v>
      </c>
      <c r="AI19" s="71">
        <v>109.139</v>
      </c>
      <c r="AJ19" s="71">
        <v>0.51100000000000001</v>
      </c>
      <c r="AK19" s="71">
        <v>9.1389999999999993</v>
      </c>
      <c r="AL19" s="71" t="s">
        <v>122</v>
      </c>
      <c r="AM19" s="71">
        <v>109.559</v>
      </c>
      <c r="AN19" s="71">
        <v>0.38800000000000001</v>
      </c>
      <c r="AO19" s="71">
        <v>9.5589999999999993</v>
      </c>
      <c r="AP19" s="71" t="s">
        <v>122</v>
      </c>
      <c r="AQ19" s="71">
        <v>108.92700000000001</v>
      </c>
      <c r="AR19" s="71">
        <v>0.32300000000000001</v>
      </c>
      <c r="AS19" s="71">
        <v>8.9269999999999996</v>
      </c>
      <c r="AT19" s="71" t="s">
        <v>122</v>
      </c>
      <c r="AU19" s="71">
        <v>108.895</v>
      </c>
      <c r="AV19" s="71">
        <v>0.28499999999999998</v>
      </c>
      <c r="AW19" s="71">
        <v>8.8949999999999996</v>
      </c>
      <c r="AX19" s="71" t="s">
        <v>122</v>
      </c>
      <c r="AY19" s="71">
        <v>109.43</v>
      </c>
      <c r="AZ19" s="71">
        <v>0.25</v>
      </c>
      <c r="BA19" s="71">
        <v>9.43</v>
      </c>
      <c r="BB19" s="71" t="s">
        <v>122</v>
      </c>
      <c r="BC19" s="71">
        <v>109.194</v>
      </c>
      <c r="BD19" s="71">
        <v>0.32200000000000001</v>
      </c>
      <c r="BE19" s="71">
        <v>9.1940000000000008</v>
      </c>
      <c r="BF19" s="71" t="s">
        <v>122</v>
      </c>
      <c r="BG19" s="71">
        <v>108.604</v>
      </c>
      <c r="BH19" s="71">
        <v>0.161</v>
      </c>
      <c r="BI19" s="71">
        <v>8.6039999999999992</v>
      </c>
      <c r="BJ19" s="71" t="s">
        <v>122</v>
      </c>
      <c r="BK19" s="71">
        <v>108.81100000000001</v>
      </c>
      <c r="BL19" s="71">
        <v>0.34499999999999997</v>
      </c>
      <c r="BM19" s="71">
        <v>8.8109999999999999</v>
      </c>
      <c r="BN19" s="71" t="s">
        <v>122</v>
      </c>
      <c r="BO19" s="71">
        <v>108.761</v>
      </c>
      <c r="BP19" s="71">
        <v>0.38500000000000001</v>
      </c>
      <c r="BQ19" s="71">
        <v>8.7609999999999992</v>
      </c>
      <c r="BR19" s="71" t="s">
        <v>122</v>
      </c>
      <c r="BS19" s="71">
        <v>108.904</v>
      </c>
      <c r="BT19" s="71">
        <v>5.0999999999999997E-2</v>
      </c>
      <c r="BU19" s="71">
        <v>8.9039999999999999</v>
      </c>
      <c r="BV19" s="71" t="s">
        <v>122</v>
      </c>
      <c r="BW19" s="71">
        <v>108.717</v>
      </c>
      <c r="BX19" s="71">
        <v>0.26900000000000002</v>
      </c>
      <c r="BY19" s="71">
        <v>8.7170000000000005</v>
      </c>
      <c r="BZ19" s="71" t="s">
        <v>122</v>
      </c>
      <c r="CA19" s="71">
        <v>109.024</v>
      </c>
      <c r="CB19" s="71">
        <v>0.432</v>
      </c>
      <c r="CC19" s="71">
        <v>9.0239999999999991</v>
      </c>
      <c r="CD19" s="72"/>
    </row>
    <row r="20" spans="1:231" s="126" customFormat="1">
      <c r="A20" s="236"/>
      <c r="B20" s="73" t="s">
        <v>123</v>
      </c>
      <c r="C20" s="74">
        <v>109.223</v>
      </c>
      <c r="D20" s="74">
        <v>-8.3000000000000004E-2</v>
      </c>
      <c r="E20" s="74">
        <v>9.2230000000000008</v>
      </c>
      <c r="F20" s="74"/>
      <c r="G20" s="74">
        <v>109.41</v>
      </c>
      <c r="H20" s="74">
        <v>4.0000000000000001E-3</v>
      </c>
      <c r="I20" s="74">
        <v>9.41</v>
      </c>
      <c r="J20" s="74"/>
      <c r="K20" s="74">
        <v>108.44199999999999</v>
      </c>
      <c r="L20" s="74">
        <v>-0.113</v>
      </c>
      <c r="M20" s="74">
        <v>8.4420000000000002</v>
      </c>
      <c r="N20" s="74"/>
      <c r="O20" s="74">
        <v>109.51</v>
      </c>
      <c r="P20" s="74">
        <v>-0.13400000000000001</v>
      </c>
      <c r="Q20" s="74">
        <v>9.51</v>
      </c>
      <c r="R20" s="74"/>
      <c r="S20" s="74">
        <v>108.96299999999999</v>
      </c>
      <c r="T20" s="74">
        <v>0</v>
      </c>
      <c r="U20" s="74">
        <v>8.9629999999999992</v>
      </c>
      <c r="V20" s="74"/>
      <c r="W20" s="74">
        <v>109.575</v>
      </c>
      <c r="X20" s="74">
        <v>-0.24299999999999999</v>
      </c>
      <c r="Y20" s="74">
        <v>9.5749999999999993</v>
      </c>
      <c r="Z20" s="74"/>
      <c r="AA20" s="74">
        <v>109.054</v>
      </c>
      <c r="AB20" s="74">
        <v>-0.104</v>
      </c>
      <c r="AC20" s="74">
        <v>9.0540000000000003</v>
      </c>
      <c r="AD20" s="74"/>
      <c r="AE20" s="74">
        <v>109.05</v>
      </c>
      <c r="AF20" s="74">
        <v>-0.124</v>
      </c>
      <c r="AG20" s="74">
        <v>9.0500000000000007</v>
      </c>
      <c r="AH20" s="74"/>
      <c r="AI20" s="74">
        <v>109.02200000000001</v>
      </c>
      <c r="AJ20" s="74">
        <v>-0.107</v>
      </c>
      <c r="AK20" s="74">
        <v>9.0220000000000002</v>
      </c>
      <c r="AL20" s="74"/>
      <c r="AM20" s="74">
        <v>109.59399999999999</v>
      </c>
      <c r="AN20" s="74">
        <v>3.2000000000000001E-2</v>
      </c>
      <c r="AO20" s="74">
        <v>9.5939999999999994</v>
      </c>
      <c r="AP20" s="74"/>
      <c r="AQ20" s="74">
        <v>108.76300000000001</v>
      </c>
      <c r="AR20" s="74">
        <v>-0.151</v>
      </c>
      <c r="AS20" s="74">
        <v>8.7629999999999999</v>
      </c>
      <c r="AT20" s="74"/>
      <c r="AU20" s="74">
        <v>108.947</v>
      </c>
      <c r="AV20" s="74">
        <v>4.8000000000000001E-2</v>
      </c>
      <c r="AW20" s="74">
        <v>8.9469999999999992</v>
      </c>
      <c r="AX20" s="74"/>
      <c r="AY20" s="74">
        <v>109.337</v>
      </c>
      <c r="AZ20" s="74">
        <v>-8.5000000000000006E-2</v>
      </c>
      <c r="BA20" s="74">
        <v>9.3369999999999997</v>
      </c>
      <c r="BB20" s="74"/>
      <c r="BC20" s="74">
        <v>109.03700000000001</v>
      </c>
      <c r="BD20" s="74">
        <v>-0.14299999999999999</v>
      </c>
      <c r="BE20" s="74">
        <v>9.0370000000000008</v>
      </c>
      <c r="BF20" s="74"/>
      <c r="BG20" s="74">
        <v>108.389</v>
      </c>
      <c r="BH20" s="74">
        <v>-0.19900000000000001</v>
      </c>
      <c r="BI20" s="74">
        <v>8.3889999999999993</v>
      </c>
      <c r="BJ20" s="74"/>
      <c r="BK20" s="74">
        <v>108.605</v>
      </c>
      <c r="BL20" s="74">
        <v>-0.189</v>
      </c>
      <c r="BM20" s="74">
        <v>8.6050000000000004</v>
      </c>
      <c r="BN20" s="74"/>
      <c r="BO20" s="74">
        <v>108.577</v>
      </c>
      <c r="BP20" s="74">
        <v>-0.16900000000000001</v>
      </c>
      <c r="BQ20" s="74">
        <v>8.577</v>
      </c>
      <c r="BR20" s="74"/>
      <c r="BS20" s="74">
        <v>108.78100000000001</v>
      </c>
      <c r="BT20" s="74">
        <v>-0.112</v>
      </c>
      <c r="BU20" s="74">
        <v>8.7810000000000006</v>
      </c>
      <c r="BV20" s="74"/>
      <c r="BW20" s="74">
        <v>108.629</v>
      </c>
      <c r="BX20" s="74">
        <v>-8.1000000000000003E-2</v>
      </c>
      <c r="BY20" s="74">
        <v>8.6289999999999996</v>
      </c>
      <c r="BZ20" s="74"/>
      <c r="CA20" s="74">
        <v>109.05200000000001</v>
      </c>
      <c r="CB20" s="74">
        <v>2.5000000000000001E-2</v>
      </c>
      <c r="CC20" s="74">
        <v>9.0519999999999996</v>
      </c>
      <c r="CD20" s="75"/>
    </row>
    <row r="21" spans="1:231">
      <c r="A21" s="236"/>
      <c r="B21" s="70" t="s">
        <v>124</v>
      </c>
      <c r="C21" s="71">
        <v>109.447</v>
      </c>
      <c r="D21" s="71">
        <v>0.20499999999999999</v>
      </c>
      <c r="E21" s="71">
        <v>9.4469999999999992</v>
      </c>
      <c r="F21" s="71"/>
      <c r="G21" s="71">
        <v>109.501</v>
      </c>
      <c r="H21" s="71">
        <v>8.3000000000000004E-2</v>
      </c>
      <c r="I21" s="71">
        <v>9.5009999999999994</v>
      </c>
      <c r="J21" s="71"/>
      <c r="K21" s="71">
        <v>108.66500000000001</v>
      </c>
      <c r="L21" s="71">
        <v>0.20599999999999999</v>
      </c>
      <c r="M21" s="71">
        <v>8.6649999999999991</v>
      </c>
      <c r="N21" s="71"/>
      <c r="O21" s="71">
        <v>109.759</v>
      </c>
      <c r="P21" s="71">
        <v>0.22700000000000001</v>
      </c>
      <c r="Q21" s="71">
        <v>9.7590000000000003</v>
      </c>
      <c r="R21" s="71"/>
      <c r="S21" s="71">
        <v>109.589</v>
      </c>
      <c r="T21" s="71">
        <v>0.57399999999999995</v>
      </c>
      <c r="U21" s="71">
        <v>9.5890000000000004</v>
      </c>
      <c r="V21" s="71"/>
      <c r="W21" s="71">
        <v>109.747</v>
      </c>
      <c r="X21" s="71">
        <v>0.157</v>
      </c>
      <c r="Y21" s="71">
        <v>9.7469999999999999</v>
      </c>
      <c r="Z21" s="71"/>
      <c r="AA21" s="71">
        <v>109.43300000000001</v>
      </c>
      <c r="AB21" s="71">
        <v>0.34799999999999998</v>
      </c>
      <c r="AC21" s="71">
        <v>9.4329999999999998</v>
      </c>
      <c r="AD21" s="71"/>
      <c r="AE21" s="71">
        <v>109.429</v>
      </c>
      <c r="AF21" s="71">
        <v>0.34799999999999998</v>
      </c>
      <c r="AG21" s="71">
        <v>9.4290000000000003</v>
      </c>
      <c r="AH21" s="71"/>
      <c r="AI21" s="71">
        <v>109.223</v>
      </c>
      <c r="AJ21" s="71">
        <v>0.184</v>
      </c>
      <c r="AK21" s="71">
        <v>9.2230000000000008</v>
      </c>
      <c r="AL21" s="71"/>
      <c r="AM21" s="71">
        <v>109.65900000000001</v>
      </c>
      <c r="AN21" s="71">
        <v>5.8999999999999997E-2</v>
      </c>
      <c r="AO21" s="71">
        <v>9.6590000000000007</v>
      </c>
      <c r="AP21" s="71"/>
      <c r="AQ21" s="71">
        <v>109.13</v>
      </c>
      <c r="AR21" s="71">
        <v>0.33700000000000002</v>
      </c>
      <c r="AS21" s="71">
        <v>9.1300000000000008</v>
      </c>
      <c r="AT21" s="71"/>
      <c r="AU21" s="71">
        <v>109.235</v>
      </c>
      <c r="AV21" s="71">
        <v>0.26400000000000001</v>
      </c>
      <c r="AW21" s="71">
        <v>9.2349999999999994</v>
      </c>
      <c r="AX21" s="71"/>
      <c r="AY21" s="71">
        <v>109.354</v>
      </c>
      <c r="AZ21" s="71">
        <v>1.4999999999999999E-2</v>
      </c>
      <c r="BA21" s="71">
        <v>9.3539999999999992</v>
      </c>
      <c r="BB21" s="71"/>
      <c r="BC21" s="71">
        <v>109.352</v>
      </c>
      <c r="BD21" s="71">
        <v>0.28899999999999998</v>
      </c>
      <c r="BE21" s="71">
        <v>9.3520000000000003</v>
      </c>
      <c r="BF21" s="71"/>
      <c r="BG21" s="71">
        <v>108.687</v>
      </c>
      <c r="BH21" s="71">
        <v>0.27500000000000002</v>
      </c>
      <c r="BI21" s="71">
        <v>8.6869999999999994</v>
      </c>
      <c r="BJ21" s="71"/>
      <c r="BK21" s="71">
        <v>108.816</v>
      </c>
      <c r="BL21" s="71">
        <v>0.19400000000000001</v>
      </c>
      <c r="BM21" s="71">
        <v>8.8160000000000007</v>
      </c>
      <c r="BN21" s="71"/>
      <c r="BO21" s="71">
        <v>108.745</v>
      </c>
      <c r="BP21" s="71">
        <v>0.155</v>
      </c>
      <c r="BQ21" s="71">
        <v>8.7449999999999992</v>
      </c>
      <c r="BR21" s="71"/>
      <c r="BS21" s="71">
        <v>109.145</v>
      </c>
      <c r="BT21" s="71">
        <v>0.33400000000000002</v>
      </c>
      <c r="BU21" s="71">
        <v>9.1449999999999996</v>
      </c>
      <c r="BV21" s="71"/>
      <c r="BW21" s="71">
        <v>108.941</v>
      </c>
      <c r="BX21" s="71">
        <v>0.28799999999999998</v>
      </c>
      <c r="BY21" s="71">
        <v>8.9410000000000007</v>
      </c>
      <c r="BZ21" s="71"/>
      <c r="CA21" s="71">
        <v>109.11799999999999</v>
      </c>
      <c r="CB21" s="71">
        <v>6.0999999999999999E-2</v>
      </c>
      <c r="CC21" s="71">
        <v>9.1180000000000003</v>
      </c>
      <c r="CD21" s="72"/>
    </row>
    <row r="22" spans="1:231">
      <c r="A22" s="236"/>
      <c r="B22" s="73" t="s">
        <v>125</v>
      </c>
      <c r="C22" s="74">
        <v>109.616</v>
      </c>
      <c r="D22" s="74">
        <v>0.155</v>
      </c>
      <c r="E22" s="74">
        <v>9.6159999999999997</v>
      </c>
      <c r="F22" s="74"/>
      <c r="G22" s="74">
        <v>109.76600000000001</v>
      </c>
      <c r="H22" s="74">
        <v>0.24199999999999999</v>
      </c>
      <c r="I22" s="74">
        <v>9.766</v>
      </c>
      <c r="J22" s="74"/>
      <c r="K22" s="74">
        <v>108.812</v>
      </c>
      <c r="L22" s="74">
        <v>0.13600000000000001</v>
      </c>
      <c r="M22" s="74">
        <v>8.8119999999999994</v>
      </c>
      <c r="N22" s="74"/>
      <c r="O22" s="74">
        <v>109.917</v>
      </c>
      <c r="P22" s="74">
        <v>0.14399999999999999</v>
      </c>
      <c r="Q22" s="74">
        <v>9.9169999999999998</v>
      </c>
      <c r="R22" s="74"/>
      <c r="S22" s="74">
        <v>109.789</v>
      </c>
      <c r="T22" s="74">
        <v>0.183</v>
      </c>
      <c r="U22" s="74">
        <v>9.7889999999999997</v>
      </c>
      <c r="V22" s="74"/>
      <c r="W22" s="74">
        <v>109.904</v>
      </c>
      <c r="X22" s="74">
        <v>0.14399999999999999</v>
      </c>
      <c r="Y22" s="74">
        <v>9.9039999999999999</v>
      </c>
      <c r="Z22" s="74"/>
      <c r="AA22" s="74">
        <v>109.515</v>
      </c>
      <c r="AB22" s="74">
        <v>7.4999999999999997E-2</v>
      </c>
      <c r="AC22" s="74">
        <v>9.5150000000000006</v>
      </c>
      <c r="AD22" s="74"/>
      <c r="AE22" s="74">
        <v>109.556</v>
      </c>
      <c r="AF22" s="74">
        <v>0.11600000000000001</v>
      </c>
      <c r="AG22" s="74">
        <v>9.5559999999999992</v>
      </c>
      <c r="AH22" s="74"/>
      <c r="AI22" s="74">
        <v>109.312</v>
      </c>
      <c r="AJ22" s="74">
        <v>8.2000000000000003E-2</v>
      </c>
      <c r="AK22" s="74">
        <v>9.3119999999999994</v>
      </c>
      <c r="AL22" s="74"/>
      <c r="AM22" s="74">
        <v>109.916</v>
      </c>
      <c r="AN22" s="74">
        <v>0.23499999999999999</v>
      </c>
      <c r="AO22" s="74">
        <v>9.9160000000000004</v>
      </c>
      <c r="AP22" s="74"/>
      <c r="AQ22" s="74">
        <v>109.241</v>
      </c>
      <c r="AR22" s="74">
        <v>0.10199999999999999</v>
      </c>
      <c r="AS22" s="74">
        <v>9.2409999999999997</v>
      </c>
      <c r="AT22" s="74"/>
      <c r="AU22" s="74">
        <v>109.36799999999999</v>
      </c>
      <c r="AV22" s="74">
        <v>0.121</v>
      </c>
      <c r="AW22" s="74">
        <v>9.3680000000000003</v>
      </c>
      <c r="AX22" s="74"/>
      <c r="AY22" s="74">
        <v>109.554</v>
      </c>
      <c r="AZ22" s="74">
        <v>0.183</v>
      </c>
      <c r="BA22" s="74">
        <v>9.5540000000000003</v>
      </c>
      <c r="BB22" s="74"/>
      <c r="BC22" s="74">
        <v>109.553</v>
      </c>
      <c r="BD22" s="74">
        <v>0.184</v>
      </c>
      <c r="BE22" s="74">
        <v>9.5530000000000008</v>
      </c>
      <c r="BF22" s="74"/>
      <c r="BG22" s="74">
        <v>108.711</v>
      </c>
      <c r="BH22" s="74">
        <v>2.1999999999999999E-2</v>
      </c>
      <c r="BI22" s="74">
        <v>8.7110000000000003</v>
      </c>
      <c r="BJ22" s="74"/>
      <c r="BK22" s="74">
        <v>108.982</v>
      </c>
      <c r="BL22" s="74">
        <v>0.152</v>
      </c>
      <c r="BM22" s="74">
        <v>8.9819999999999993</v>
      </c>
      <c r="BN22" s="74"/>
      <c r="BO22" s="74">
        <v>108.87</v>
      </c>
      <c r="BP22" s="74">
        <v>0.115</v>
      </c>
      <c r="BQ22" s="74">
        <v>8.8699999999999992</v>
      </c>
      <c r="BR22" s="74"/>
      <c r="BS22" s="74">
        <v>109.26900000000001</v>
      </c>
      <c r="BT22" s="74">
        <v>0.114</v>
      </c>
      <c r="BU22" s="74">
        <v>9.2690000000000001</v>
      </c>
      <c r="BV22" s="74"/>
      <c r="BW22" s="74">
        <v>109.13800000000001</v>
      </c>
      <c r="BX22" s="74">
        <v>0.18099999999999999</v>
      </c>
      <c r="BY22" s="74">
        <v>9.1379999999999999</v>
      </c>
      <c r="BZ22" s="74"/>
      <c r="CA22" s="74">
        <v>109.19</v>
      </c>
      <c r="CB22" s="74">
        <v>6.5000000000000002E-2</v>
      </c>
      <c r="CC22" s="74">
        <v>9.19</v>
      </c>
      <c r="CD22" s="75"/>
    </row>
    <row r="23" spans="1:231" s="123" customFormat="1">
      <c r="A23" s="236"/>
      <c r="B23" s="70" t="s">
        <v>126</v>
      </c>
      <c r="C23" s="71">
        <v>109.95099999999999</v>
      </c>
      <c r="D23" s="71">
        <v>0.30499999999999999</v>
      </c>
      <c r="E23" s="71">
        <v>9.9510000000000005</v>
      </c>
      <c r="F23" s="71">
        <v>9.9510000000000005</v>
      </c>
      <c r="G23" s="71">
        <v>109.999</v>
      </c>
      <c r="H23" s="71">
        <v>0.21199999999999999</v>
      </c>
      <c r="I23" s="71">
        <v>9.9990000000000006</v>
      </c>
      <c r="J23" s="71">
        <v>9.9990000000000006</v>
      </c>
      <c r="K23" s="71">
        <v>109.14400000000001</v>
      </c>
      <c r="L23" s="71">
        <v>0.30499999999999999</v>
      </c>
      <c r="M23" s="71">
        <v>9.1440000000000001</v>
      </c>
      <c r="N23" s="71">
        <v>9.1440000000000001</v>
      </c>
      <c r="O23" s="71">
        <v>110.321</v>
      </c>
      <c r="P23" s="71">
        <v>0.36699999999999999</v>
      </c>
      <c r="Q23" s="71">
        <v>10.321</v>
      </c>
      <c r="R23" s="71">
        <v>10.321</v>
      </c>
      <c r="S23" s="71">
        <v>110.116</v>
      </c>
      <c r="T23" s="71">
        <v>0.29799999999999999</v>
      </c>
      <c r="U23" s="71">
        <v>10.116</v>
      </c>
      <c r="V23" s="71">
        <v>10.116</v>
      </c>
      <c r="W23" s="71">
        <v>110.357</v>
      </c>
      <c r="X23" s="71">
        <v>0.41199999999999998</v>
      </c>
      <c r="Y23" s="71">
        <v>10.356999999999999</v>
      </c>
      <c r="Z23" s="71">
        <v>10.356999999999999</v>
      </c>
      <c r="AA23" s="71">
        <v>109.89400000000001</v>
      </c>
      <c r="AB23" s="71">
        <v>0.34599999999999997</v>
      </c>
      <c r="AC23" s="71">
        <v>9.8940000000000001</v>
      </c>
      <c r="AD23" s="71">
        <v>9.8940000000000001</v>
      </c>
      <c r="AE23" s="71">
        <v>109.895</v>
      </c>
      <c r="AF23" s="71">
        <v>0.31</v>
      </c>
      <c r="AG23" s="71">
        <v>9.8949999999999996</v>
      </c>
      <c r="AH23" s="71">
        <v>9.8949999999999996</v>
      </c>
      <c r="AI23" s="71">
        <v>109.645</v>
      </c>
      <c r="AJ23" s="71">
        <v>0.30399999999999999</v>
      </c>
      <c r="AK23" s="71">
        <v>9.6449999999999996</v>
      </c>
      <c r="AL23" s="71">
        <v>9.6449999999999996</v>
      </c>
      <c r="AM23" s="71">
        <v>110.158</v>
      </c>
      <c r="AN23" s="71">
        <v>0.22</v>
      </c>
      <c r="AO23" s="71">
        <v>10.157999999999999</v>
      </c>
      <c r="AP23" s="71">
        <v>10.157999999999999</v>
      </c>
      <c r="AQ23" s="71">
        <v>109.559</v>
      </c>
      <c r="AR23" s="71">
        <v>0.29099999999999998</v>
      </c>
      <c r="AS23" s="71">
        <v>9.5589999999999993</v>
      </c>
      <c r="AT23" s="71">
        <v>9.5589999999999993</v>
      </c>
      <c r="AU23" s="71">
        <v>109.70699999999999</v>
      </c>
      <c r="AV23" s="71">
        <v>0.31</v>
      </c>
      <c r="AW23" s="71">
        <v>9.7070000000000007</v>
      </c>
      <c r="AX23" s="71">
        <v>9.7070000000000007</v>
      </c>
      <c r="AY23" s="71">
        <v>109.901</v>
      </c>
      <c r="AZ23" s="71">
        <v>0.316</v>
      </c>
      <c r="BA23" s="71">
        <v>9.9009999999999998</v>
      </c>
      <c r="BB23" s="71">
        <v>9.9009999999999998</v>
      </c>
      <c r="BC23" s="71">
        <v>109.756</v>
      </c>
      <c r="BD23" s="71">
        <v>0.185</v>
      </c>
      <c r="BE23" s="71">
        <v>9.7560000000000002</v>
      </c>
      <c r="BF23" s="71">
        <v>9.7560000000000002</v>
      </c>
      <c r="BG23" s="71">
        <v>109.15300000000001</v>
      </c>
      <c r="BH23" s="71">
        <v>0.40699999999999997</v>
      </c>
      <c r="BI23" s="71">
        <v>9.1530000000000005</v>
      </c>
      <c r="BJ23" s="71">
        <v>9.1530000000000005</v>
      </c>
      <c r="BK23" s="71">
        <v>109.258</v>
      </c>
      <c r="BL23" s="71">
        <v>0.253</v>
      </c>
      <c r="BM23" s="71">
        <v>9.2579999999999991</v>
      </c>
      <c r="BN23" s="71">
        <v>9.2579999999999991</v>
      </c>
      <c r="BO23" s="71">
        <v>109.19199999999999</v>
      </c>
      <c r="BP23" s="71">
        <v>0.29499999999999998</v>
      </c>
      <c r="BQ23" s="71">
        <v>9.1920000000000002</v>
      </c>
      <c r="BR23" s="71">
        <v>9.1920000000000002</v>
      </c>
      <c r="BS23" s="71">
        <v>109.65300000000001</v>
      </c>
      <c r="BT23" s="71">
        <v>0.35199999999999998</v>
      </c>
      <c r="BU23" s="71">
        <v>9.6530000000000005</v>
      </c>
      <c r="BV23" s="71">
        <v>9.6530000000000005</v>
      </c>
      <c r="BW23" s="71">
        <v>109.42</v>
      </c>
      <c r="BX23" s="71">
        <v>0.25800000000000001</v>
      </c>
      <c r="BY23" s="71">
        <v>9.42</v>
      </c>
      <c r="BZ23" s="71">
        <v>9.42</v>
      </c>
      <c r="CA23" s="71">
        <v>109.428</v>
      </c>
      <c r="CB23" s="71">
        <v>0.219</v>
      </c>
      <c r="CC23" s="71">
        <v>9.4280000000000008</v>
      </c>
      <c r="CD23" s="72">
        <v>9.4280000000000008</v>
      </c>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row>
    <row r="24" spans="1:231" s="126" customFormat="1">
      <c r="A24" s="236">
        <v>2023</v>
      </c>
      <c r="B24" s="98" t="s">
        <v>114</v>
      </c>
      <c r="C24" s="69">
        <v>115.31</v>
      </c>
      <c r="D24" s="69">
        <v>4.87</v>
      </c>
      <c r="E24" s="69">
        <v>4.87</v>
      </c>
      <c r="F24" s="69">
        <v>13.64</v>
      </c>
      <c r="G24" s="69">
        <v>115.87</v>
      </c>
      <c r="H24" s="69">
        <v>5.33</v>
      </c>
      <c r="I24" s="69">
        <v>5.33</v>
      </c>
      <c r="J24" s="69">
        <v>13.85</v>
      </c>
      <c r="K24" s="69">
        <v>114.71</v>
      </c>
      <c r="L24" s="69">
        <v>5.0999999999999996</v>
      </c>
      <c r="M24" s="69">
        <v>5.0999999999999996</v>
      </c>
      <c r="N24" s="69">
        <v>13.01</v>
      </c>
      <c r="O24" s="69">
        <v>115.52</v>
      </c>
      <c r="P24" s="69">
        <v>4.72</v>
      </c>
      <c r="Q24" s="69">
        <v>4.72</v>
      </c>
      <c r="R24" s="69">
        <v>14.09</v>
      </c>
      <c r="S24" s="69">
        <v>115.45</v>
      </c>
      <c r="T24" s="69">
        <v>4.84</v>
      </c>
      <c r="U24" s="69">
        <v>4.84</v>
      </c>
      <c r="V24" s="69">
        <v>13.59</v>
      </c>
      <c r="W24" s="69">
        <v>115.62</v>
      </c>
      <c r="X24" s="69">
        <v>4.7699999999999996</v>
      </c>
      <c r="Y24" s="69">
        <v>4.7699999999999996</v>
      </c>
      <c r="Z24" s="69">
        <v>14.1</v>
      </c>
      <c r="AA24" s="69">
        <v>115.55</v>
      </c>
      <c r="AB24" s="69">
        <v>5.15</v>
      </c>
      <c r="AC24" s="69">
        <v>5.15</v>
      </c>
      <c r="AD24" s="69">
        <v>13.51</v>
      </c>
      <c r="AE24" s="69">
        <v>114.73</v>
      </c>
      <c r="AF24" s="69">
        <v>4.4000000000000004</v>
      </c>
      <c r="AG24" s="69">
        <v>4.4000000000000004</v>
      </c>
      <c r="AH24" s="69">
        <v>13.09</v>
      </c>
      <c r="AI24" s="69">
        <v>115.22</v>
      </c>
      <c r="AJ24" s="69">
        <v>5.09</v>
      </c>
      <c r="AK24" s="69">
        <v>5.09</v>
      </c>
      <c r="AL24" s="69">
        <v>13.45</v>
      </c>
      <c r="AM24" s="69">
        <v>115.96</v>
      </c>
      <c r="AN24" s="69">
        <v>5.27</v>
      </c>
      <c r="AO24" s="69">
        <v>5.27</v>
      </c>
      <c r="AP24" s="69">
        <v>13.62</v>
      </c>
      <c r="AQ24" s="69">
        <v>114.4</v>
      </c>
      <c r="AR24" s="69">
        <v>4.42</v>
      </c>
      <c r="AS24" s="69">
        <v>4.42</v>
      </c>
      <c r="AT24" s="69">
        <v>12.37</v>
      </c>
      <c r="AU24" s="69">
        <v>114.91</v>
      </c>
      <c r="AV24" s="69">
        <v>4.74</v>
      </c>
      <c r="AW24" s="69">
        <v>4.74</v>
      </c>
      <c r="AX24" s="69">
        <v>13.01</v>
      </c>
      <c r="AY24" s="69">
        <v>115.38</v>
      </c>
      <c r="AZ24" s="69">
        <v>4.99</v>
      </c>
      <c r="BA24" s="69">
        <v>4.99</v>
      </c>
      <c r="BB24" s="69">
        <v>13.93</v>
      </c>
      <c r="BC24" s="69">
        <v>114.44</v>
      </c>
      <c r="BD24" s="69">
        <v>4.2699999999999996</v>
      </c>
      <c r="BE24" s="69">
        <v>4.2699999999999996</v>
      </c>
      <c r="BF24" s="69">
        <v>12.86</v>
      </c>
      <c r="BG24" s="69">
        <v>114.85</v>
      </c>
      <c r="BH24" s="69">
        <v>5.22</v>
      </c>
      <c r="BI24" s="69">
        <v>5.22</v>
      </c>
      <c r="BJ24" s="69">
        <v>13.48</v>
      </c>
      <c r="BK24" s="69">
        <v>114.15</v>
      </c>
      <c r="BL24" s="69">
        <v>4.4800000000000004</v>
      </c>
      <c r="BM24" s="69">
        <v>4.4800000000000004</v>
      </c>
      <c r="BN24" s="69">
        <v>12.51</v>
      </c>
      <c r="BO24" s="69">
        <v>114.36</v>
      </c>
      <c r="BP24" s="69">
        <v>4.7300000000000004</v>
      </c>
      <c r="BQ24" s="69">
        <v>4.7300000000000004</v>
      </c>
      <c r="BR24" s="69">
        <v>12.64</v>
      </c>
      <c r="BS24" s="69">
        <v>115.01</v>
      </c>
      <c r="BT24" s="69">
        <v>4.8899999999999997</v>
      </c>
      <c r="BU24" s="69">
        <v>4.8899999999999997</v>
      </c>
      <c r="BV24" s="69">
        <v>13.53</v>
      </c>
      <c r="BW24" s="69">
        <v>114.18</v>
      </c>
      <c r="BX24" s="69">
        <v>4.3499999999999996</v>
      </c>
      <c r="BY24" s="69">
        <v>4.3499999999999996</v>
      </c>
      <c r="BZ24" s="69">
        <v>12.18</v>
      </c>
      <c r="CA24" s="69">
        <v>114.54</v>
      </c>
      <c r="CB24" s="69">
        <v>4.68</v>
      </c>
      <c r="CC24" s="69">
        <v>4.68</v>
      </c>
      <c r="CD24" s="99">
        <v>12.75</v>
      </c>
    </row>
    <row r="25" spans="1:231">
      <c r="A25" s="236"/>
      <c r="B25" s="70" t="s">
        <v>115</v>
      </c>
      <c r="C25" s="71">
        <v>117.86</v>
      </c>
      <c r="D25" s="71">
        <v>2.21</v>
      </c>
      <c r="E25" s="71">
        <v>7.19</v>
      </c>
      <c r="F25" s="71">
        <v>14.18</v>
      </c>
      <c r="G25" s="71">
        <v>118.24</v>
      </c>
      <c r="H25" s="71">
        <v>2.0499999999999998</v>
      </c>
      <c r="I25" s="71">
        <v>7.49</v>
      </c>
      <c r="J25" s="71">
        <v>14.66</v>
      </c>
      <c r="K25" s="71">
        <v>117.16</v>
      </c>
      <c r="L25" s="71">
        <v>2.14</v>
      </c>
      <c r="M25" s="71">
        <v>7.34</v>
      </c>
      <c r="N25" s="71">
        <v>13.89</v>
      </c>
      <c r="O25" s="71">
        <v>118.02</v>
      </c>
      <c r="P25" s="71">
        <v>2.16</v>
      </c>
      <c r="Q25" s="71">
        <v>6.98</v>
      </c>
      <c r="R25" s="71">
        <v>14.1</v>
      </c>
      <c r="S25" s="71">
        <v>117.93</v>
      </c>
      <c r="T25" s="71">
        <v>2.15</v>
      </c>
      <c r="U25" s="71">
        <v>7.09</v>
      </c>
      <c r="V25" s="71">
        <v>14.24</v>
      </c>
      <c r="W25" s="71">
        <v>118.06</v>
      </c>
      <c r="X25" s="71">
        <v>2.12</v>
      </c>
      <c r="Y25" s="71">
        <v>6.98</v>
      </c>
      <c r="Z25" s="71">
        <v>14</v>
      </c>
      <c r="AA25" s="71">
        <v>118.27</v>
      </c>
      <c r="AB25" s="71">
        <v>2.36</v>
      </c>
      <c r="AC25" s="71">
        <v>7.62</v>
      </c>
      <c r="AD25" s="71">
        <v>14.67</v>
      </c>
      <c r="AE25" s="71">
        <v>117.72</v>
      </c>
      <c r="AF25" s="71">
        <v>2.61</v>
      </c>
      <c r="AG25" s="71">
        <v>7.12</v>
      </c>
      <c r="AH25" s="71">
        <v>14.23</v>
      </c>
      <c r="AI25" s="71">
        <v>117.75</v>
      </c>
      <c r="AJ25" s="71">
        <v>2.2000000000000002</v>
      </c>
      <c r="AK25" s="71">
        <v>7.4</v>
      </c>
      <c r="AL25" s="71">
        <v>14.31</v>
      </c>
      <c r="AM25" s="71">
        <v>118.43</v>
      </c>
      <c r="AN25" s="71">
        <v>2.12</v>
      </c>
      <c r="AO25" s="71">
        <v>7.51</v>
      </c>
      <c r="AP25" s="71">
        <v>14.8</v>
      </c>
      <c r="AQ25" s="71">
        <v>117.4</v>
      </c>
      <c r="AR25" s="71">
        <v>2.63</v>
      </c>
      <c r="AS25" s="71">
        <v>7.16</v>
      </c>
      <c r="AT25" s="71">
        <v>13.52</v>
      </c>
      <c r="AU25" s="71">
        <v>117.37</v>
      </c>
      <c r="AV25" s="71">
        <v>2.14</v>
      </c>
      <c r="AW25" s="71">
        <v>6.98</v>
      </c>
      <c r="AX25" s="71">
        <v>13.98</v>
      </c>
      <c r="AY25" s="71">
        <v>117.77</v>
      </c>
      <c r="AZ25" s="71">
        <v>2.0699999999999998</v>
      </c>
      <c r="BA25" s="71">
        <v>7.16</v>
      </c>
      <c r="BB25" s="71">
        <v>13.71</v>
      </c>
      <c r="BC25" s="71">
        <v>117.43</v>
      </c>
      <c r="BD25" s="71">
        <v>2.61</v>
      </c>
      <c r="BE25" s="71">
        <v>6.99</v>
      </c>
      <c r="BF25" s="71">
        <v>13.94</v>
      </c>
      <c r="BG25" s="71">
        <v>117.17</v>
      </c>
      <c r="BH25" s="71">
        <v>2.02</v>
      </c>
      <c r="BI25" s="71">
        <v>7.35</v>
      </c>
      <c r="BJ25" s="71">
        <v>14.25</v>
      </c>
      <c r="BK25" s="71">
        <v>116.93</v>
      </c>
      <c r="BL25" s="71">
        <v>2.4300000000000002</v>
      </c>
      <c r="BM25" s="71">
        <v>7.02</v>
      </c>
      <c r="BN25" s="71">
        <v>13.57</v>
      </c>
      <c r="BO25" s="71">
        <v>117.24</v>
      </c>
      <c r="BP25" s="71">
        <v>2.52</v>
      </c>
      <c r="BQ25" s="71">
        <v>7.37</v>
      </c>
      <c r="BR25" s="71">
        <v>13.65</v>
      </c>
      <c r="BS25" s="71">
        <v>117.36</v>
      </c>
      <c r="BT25" s="71">
        <v>2.04</v>
      </c>
      <c r="BU25" s="71">
        <v>7.03</v>
      </c>
      <c r="BV25" s="71">
        <v>14.39</v>
      </c>
      <c r="BW25" s="71">
        <v>117.03</v>
      </c>
      <c r="BX25" s="71">
        <v>2.4900000000000002</v>
      </c>
      <c r="BY25" s="71">
        <v>6.95</v>
      </c>
      <c r="BZ25" s="71">
        <v>13.16</v>
      </c>
      <c r="CA25" s="71">
        <v>117.73</v>
      </c>
      <c r="CB25" s="71">
        <v>2.78</v>
      </c>
      <c r="CC25" s="71">
        <v>7.58</v>
      </c>
      <c r="CD25" s="72">
        <v>14.11</v>
      </c>
    </row>
    <row r="26" spans="1:231">
      <c r="A26" s="236"/>
      <c r="B26" s="73" t="s">
        <v>116</v>
      </c>
      <c r="C26" s="74">
        <v>118.67</v>
      </c>
      <c r="D26" s="74">
        <v>0.69</v>
      </c>
      <c r="E26" s="74">
        <v>7.93</v>
      </c>
      <c r="F26" s="74">
        <v>13.85</v>
      </c>
      <c r="G26" s="74">
        <v>118.74</v>
      </c>
      <c r="H26" s="74">
        <v>0.43</v>
      </c>
      <c r="I26" s="74">
        <v>7.95</v>
      </c>
      <c r="J26" s="74">
        <v>13.85</v>
      </c>
      <c r="K26" s="74">
        <v>117.53</v>
      </c>
      <c r="L26" s="74">
        <v>0.32</v>
      </c>
      <c r="M26" s="74">
        <v>7.68</v>
      </c>
      <c r="N26" s="74">
        <v>13.26</v>
      </c>
      <c r="O26" s="74">
        <v>119.12</v>
      </c>
      <c r="P26" s="74">
        <v>0.93</v>
      </c>
      <c r="Q26" s="74">
        <v>7.98</v>
      </c>
      <c r="R26" s="74">
        <v>14.11</v>
      </c>
      <c r="S26" s="74">
        <v>118.48</v>
      </c>
      <c r="T26" s="74">
        <v>0.47</v>
      </c>
      <c r="U26" s="74">
        <v>7.59</v>
      </c>
      <c r="V26" s="74">
        <v>13.81</v>
      </c>
      <c r="W26" s="74">
        <v>119.15</v>
      </c>
      <c r="X26" s="74">
        <v>0.92</v>
      </c>
      <c r="Y26" s="74">
        <v>7.97</v>
      </c>
      <c r="Z26" s="74">
        <v>13.94</v>
      </c>
      <c r="AA26" s="74">
        <v>118.85</v>
      </c>
      <c r="AB26" s="74">
        <v>0.49</v>
      </c>
      <c r="AC26" s="74">
        <v>8.15</v>
      </c>
      <c r="AD26" s="74">
        <v>14.04</v>
      </c>
      <c r="AE26" s="74">
        <v>118.53</v>
      </c>
      <c r="AF26" s="74">
        <v>0.69</v>
      </c>
      <c r="AG26" s="74">
        <v>7.86</v>
      </c>
      <c r="AH26" s="74">
        <v>13.88</v>
      </c>
      <c r="AI26" s="74">
        <v>118.23</v>
      </c>
      <c r="AJ26" s="74">
        <v>0.41</v>
      </c>
      <c r="AK26" s="74">
        <v>7.83</v>
      </c>
      <c r="AL26" s="74">
        <v>13.59</v>
      </c>
      <c r="AM26" s="74">
        <v>119</v>
      </c>
      <c r="AN26" s="74">
        <v>0.49</v>
      </c>
      <c r="AO26" s="74">
        <v>8.0299999999999994</v>
      </c>
      <c r="AP26" s="74">
        <v>14.31</v>
      </c>
      <c r="AQ26" s="74">
        <v>117.91</v>
      </c>
      <c r="AR26" s="74">
        <v>0.43</v>
      </c>
      <c r="AS26" s="74">
        <v>7.62</v>
      </c>
      <c r="AT26" s="74">
        <v>12.8</v>
      </c>
      <c r="AU26" s="74">
        <v>117.81</v>
      </c>
      <c r="AV26" s="74">
        <v>0.38</v>
      </c>
      <c r="AW26" s="74">
        <v>7.39</v>
      </c>
      <c r="AX26" s="74">
        <v>13.22</v>
      </c>
      <c r="AY26" s="74">
        <v>118.81</v>
      </c>
      <c r="AZ26" s="74">
        <v>0.88</v>
      </c>
      <c r="BA26" s="74">
        <v>8.1</v>
      </c>
      <c r="BB26" s="74">
        <v>13.74</v>
      </c>
      <c r="BC26" s="74">
        <v>118.26</v>
      </c>
      <c r="BD26" s="74">
        <v>0.71</v>
      </c>
      <c r="BE26" s="74">
        <v>7.75</v>
      </c>
      <c r="BF26" s="74">
        <v>13.44</v>
      </c>
      <c r="BG26" s="74">
        <v>117.58</v>
      </c>
      <c r="BH26" s="74">
        <v>0.35</v>
      </c>
      <c r="BI26" s="74">
        <v>7.72</v>
      </c>
      <c r="BJ26" s="74">
        <v>13.26</v>
      </c>
      <c r="BK26" s="74">
        <v>117.95</v>
      </c>
      <c r="BL26" s="74">
        <v>0.87</v>
      </c>
      <c r="BM26" s="74">
        <v>7.95</v>
      </c>
      <c r="BN26" s="74">
        <v>13.44</v>
      </c>
      <c r="BO26" s="74">
        <v>118.15</v>
      </c>
      <c r="BP26" s="74">
        <v>0.78</v>
      </c>
      <c r="BQ26" s="74">
        <v>8.2100000000000009</v>
      </c>
      <c r="BR26" s="74">
        <v>13.63</v>
      </c>
      <c r="BS26" s="74">
        <v>117.84</v>
      </c>
      <c r="BT26" s="74">
        <v>0.41</v>
      </c>
      <c r="BU26" s="74">
        <v>7.47</v>
      </c>
      <c r="BV26" s="74">
        <v>13.38</v>
      </c>
      <c r="BW26" s="74">
        <v>117.65</v>
      </c>
      <c r="BX26" s="74">
        <v>0.53</v>
      </c>
      <c r="BY26" s="74">
        <v>7.52</v>
      </c>
      <c r="BZ26" s="74">
        <v>12.61</v>
      </c>
      <c r="CA26" s="74">
        <v>118.68</v>
      </c>
      <c r="CB26" s="74">
        <v>0.81</v>
      </c>
      <c r="CC26" s="74">
        <v>8.4499999999999993</v>
      </c>
      <c r="CD26" s="75">
        <v>14.07</v>
      </c>
    </row>
    <row r="27" spans="1:231">
      <c r="A27" s="236"/>
      <c r="B27" s="70" t="s">
        <v>117</v>
      </c>
      <c r="C27" s="71">
        <v>119.31</v>
      </c>
      <c r="D27" s="71">
        <v>0.54</v>
      </c>
      <c r="E27" s="71">
        <v>8.51</v>
      </c>
      <c r="F27" s="71">
        <v>12.24</v>
      </c>
      <c r="G27" s="71">
        <v>119.5</v>
      </c>
      <c r="H27" s="71">
        <v>0.64</v>
      </c>
      <c r="I27" s="71">
        <v>8.6300000000000008</v>
      </c>
      <c r="J27" s="71">
        <v>12.29</v>
      </c>
      <c r="K27" s="71">
        <v>118.29</v>
      </c>
      <c r="L27" s="71">
        <v>0.65</v>
      </c>
      <c r="M27" s="71">
        <v>8.3800000000000008</v>
      </c>
      <c r="N27" s="71">
        <v>11.93</v>
      </c>
      <c r="O27" s="71">
        <v>119.77</v>
      </c>
      <c r="P27" s="71">
        <v>0.54</v>
      </c>
      <c r="Q27" s="71">
        <v>8.56</v>
      </c>
      <c r="R27" s="71">
        <v>12.47</v>
      </c>
      <c r="S27" s="71">
        <v>119.12</v>
      </c>
      <c r="T27" s="71">
        <v>0.54</v>
      </c>
      <c r="U27" s="71">
        <v>8.17</v>
      </c>
      <c r="V27" s="71">
        <v>12.44</v>
      </c>
      <c r="W27" s="71">
        <v>119.59</v>
      </c>
      <c r="X27" s="71">
        <v>0.36</v>
      </c>
      <c r="Y27" s="71">
        <v>8.36</v>
      </c>
      <c r="Z27" s="71">
        <v>12.08</v>
      </c>
      <c r="AA27" s="71">
        <v>119.56</v>
      </c>
      <c r="AB27" s="71">
        <v>0.6</v>
      </c>
      <c r="AC27" s="71">
        <v>8.8000000000000007</v>
      </c>
      <c r="AD27" s="71">
        <v>12.3</v>
      </c>
      <c r="AE27" s="71">
        <v>119.06</v>
      </c>
      <c r="AF27" s="71">
        <v>0.45</v>
      </c>
      <c r="AG27" s="71">
        <v>8.34</v>
      </c>
      <c r="AH27" s="71">
        <v>12.05</v>
      </c>
      <c r="AI27" s="71">
        <v>119.07</v>
      </c>
      <c r="AJ27" s="71">
        <v>0.71</v>
      </c>
      <c r="AK27" s="71">
        <v>8.59</v>
      </c>
      <c r="AL27" s="71">
        <v>12.34</v>
      </c>
      <c r="AM27" s="71">
        <v>119.74</v>
      </c>
      <c r="AN27" s="71">
        <v>0.62</v>
      </c>
      <c r="AO27" s="71">
        <v>8.6999999999999993</v>
      </c>
      <c r="AP27" s="71">
        <v>12.53</v>
      </c>
      <c r="AQ27" s="71">
        <v>118.47</v>
      </c>
      <c r="AR27" s="71">
        <v>0.48</v>
      </c>
      <c r="AS27" s="71">
        <v>8.14</v>
      </c>
      <c r="AT27" s="71">
        <v>11.27</v>
      </c>
      <c r="AU27" s="71">
        <v>118.45</v>
      </c>
      <c r="AV27" s="71">
        <v>0.54</v>
      </c>
      <c r="AW27" s="71">
        <v>7.96</v>
      </c>
      <c r="AX27" s="71">
        <v>11.73</v>
      </c>
      <c r="AY27" s="71">
        <v>119.47</v>
      </c>
      <c r="AZ27" s="71">
        <v>0.56000000000000005</v>
      </c>
      <c r="BA27" s="71">
        <v>8.7100000000000009</v>
      </c>
      <c r="BB27" s="71">
        <v>12.32</v>
      </c>
      <c r="BC27" s="71">
        <v>118.79</v>
      </c>
      <c r="BD27" s="71">
        <v>0.45</v>
      </c>
      <c r="BE27" s="71">
        <v>8.23</v>
      </c>
      <c r="BF27" s="71">
        <v>11.58</v>
      </c>
      <c r="BG27" s="71">
        <v>118.27</v>
      </c>
      <c r="BH27" s="71">
        <v>0.57999999999999996</v>
      </c>
      <c r="BI27" s="71">
        <v>8.35</v>
      </c>
      <c r="BJ27" s="71">
        <v>11.89</v>
      </c>
      <c r="BK27" s="71">
        <v>118.48</v>
      </c>
      <c r="BL27" s="71">
        <v>0.45</v>
      </c>
      <c r="BM27" s="71">
        <v>8.44</v>
      </c>
      <c r="BN27" s="71">
        <v>11.54</v>
      </c>
      <c r="BO27" s="71">
        <v>118.66</v>
      </c>
      <c r="BP27" s="71">
        <v>0.43</v>
      </c>
      <c r="BQ27" s="71">
        <v>8.67</v>
      </c>
      <c r="BR27" s="71">
        <v>11.97</v>
      </c>
      <c r="BS27" s="71">
        <v>118.47</v>
      </c>
      <c r="BT27" s="71">
        <v>0.53</v>
      </c>
      <c r="BU27" s="71">
        <v>8.0399999999999991</v>
      </c>
      <c r="BV27" s="71">
        <v>11.57</v>
      </c>
      <c r="BW27" s="71">
        <v>118.14</v>
      </c>
      <c r="BX27" s="71">
        <v>0.42</v>
      </c>
      <c r="BY27" s="71">
        <v>7.97</v>
      </c>
      <c r="BZ27" s="71">
        <v>11.11</v>
      </c>
      <c r="CA27" s="71">
        <v>119.01</v>
      </c>
      <c r="CB27" s="71">
        <v>0.28000000000000003</v>
      </c>
      <c r="CC27" s="71">
        <v>8.76</v>
      </c>
      <c r="CD27" s="72">
        <v>12.29</v>
      </c>
    </row>
    <row r="28" spans="1:231">
      <c r="A28" s="236"/>
      <c r="B28" s="73" t="s">
        <v>118</v>
      </c>
      <c r="C28" s="74">
        <v>119.34</v>
      </c>
      <c r="D28" s="74">
        <v>0.02</v>
      </c>
      <c r="E28" s="74">
        <v>8.5399999999999991</v>
      </c>
      <c r="F28" s="74">
        <v>10.73</v>
      </c>
      <c r="G28" s="74">
        <v>119.58</v>
      </c>
      <c r="H28" s="74">
        <v>7.0000000000000007E-2</v>
      </c>
      <c r="I28" s="74">
        <v>8.7100000000000009</v>
      </c>
      <c r="J28" s="74">
        <v>10.75</v>
      </c>
      <c r="K28" s="74">
        <v>118.3</v>
      </c>
      <c r="L28" s="74">
        <v>0.01</v>
      </c>
      <c r="M28" s="74">
        <v>8.39</v>
      </c>
      <c r="N28" s="74">
        <v>10.46</v>
      </c>
      <c r="O28" s="74">
        <v>119.8</v>
      </c>
      <c r="P28" s="74">
        <v>0.02</v>
      </c>
      <c r="Q28" s="74">
        <v>8.59</v>
      </c>
      <c r="R28" s="74">
        <v>10.92</v>
      </c>
      <c r="S28" s="74">
        <v>119.12</v>
      </c>
      <c r="T28" s="74">
        <v>0</v>
      </c>
      <c r="U28" s="74">
        <v>8.18</v>
      </c>
      <c r="V28" s="74">
        <v>10.97</v>
      </c>
      <c r="W28" s="74">
        <v>119.61</v>
      </c>
      <c r="X28" s="74">
        <v>0.02</v>
      </c>
      <c r="Y28" s="74">
        <v>8.39</v>
      </c>
      <c r="Z28" s="74">
        <v>10.52</v>
      </c>
      <c r="AA28" s="74">
        <v>119.38</v>
      </c>
      <c r="AB28" s="74">
        <v>-0.15</v>
      </c>
      <c r="AC28" s="74">
        <v>8.6300000000000008</v>
      </c>
      <c r="AD28" s="74">
        <v>10.83</v>
      </c>
      <c r="AE28" s="74">
        <v>119.05</v>
      </c>
      <c r="AF28" s="74">
        <v>0</v>
      </c>
      <c r="AG28" s="74">
        <v>8.33</v>
      </c>
      <c r="AH28" s="74">
        <v>10.58</v>
      </c>
      <c r="AI28" s="74">
        <v>119.13</v>
      </c>
      <c r="AJ28" s="74">
        <v>0.05</v>
      </c>
      <c r="AK28" s="74">
        <v>8.65</v>
      </c>
      <c r="AL28" s="74">
        <v>10.95</v>
      </c>
      <c r="AM28" s="74">
        <v>119.77</v>
      </c>
      <c r="AN28" s="74">
        <v>0.02</v>
      </c>
      <c r="AO28" s="74">
        <v>8.73</v>
      </c>
      <c r="AP28" s="74">
        <v>10.89</v>
      </c>
      <c r="AQ28" s="74">
        <v>118.36</v>
      </c>
      <c r="AR28" s="74">
        <v>-0.1</v>
      </c>
      <c r="AS28" s="74">
        <v>8.0299999999999994</v>
      </c>
      <c r="AT28" s="74">
        <v>9.9</v>
      </c>
      <c r="AU28" s="74">
        <v>118.53</v>
      </c>
      <c r="AV28" s="74">
        <v>7.0000000000000007E-2</v>
      </c>
      <c r="AW28" s="74">
        <v>8.0399999999999991</v>
      </c>
      <c r="AX28" s="74">
        <v>10.39</v>
      </c>
      <c r="AY28" s="74">
        <v>119.54</v>
      </c>
      <c r="AZ28" s="74">
        <v>0.05</v>
      </c>
      <c r="BA28" s="74">
        <v>8.77</v>
      </c>
      <c r="BB28" s="74">
        <v>10.8</v>
      </c>
      <c r="BC28" s="74">
        <v>118.72</v>
      </c>
      <c r="BD28" s="74">
        <v>-0.06</v>
      </c>
      <c r="BE28" s="74">
        <v>8.17</v>
      </c>
      <c r="BF28" s="74">
        <v>10.09</v>
      </c>
      <c r="BG28" s="74">
        <v>118.32</v>
      </c>
      <c r="BH28" s="74">
        <v>0.05</v>
      </c>
      <c r="BI28" s="74">
        <v>8.4</v>
      </c>
      <c r="BJ28" s="74">
        <v>10.3</v>
      </c>
      <c r="BK28" s="74">
        <v>118.37</v>
      </c>
      <c r="BL28" s="74">
        <v>-0.09</v>
      </c>
      <c r="BM28" s="74">
        <v>8.34</v>
      </c>
      <c r="BN28" s="74">
        <v>10.220000000000001</v>
      </c>
      <c r="BO28" s="74">
        <v>118.53</v>
      </c>
      <c r="BP28" s="74">
        <v>-0.11</v>
      </c>
      <c r="BQ28" s="74">
        <v>8.5500000000000007</v>
      </c>
      <c r="BR28" s="74">
        <v>10.63</v>
      </c>
      <c r="BS28" s="74">
        <v>118.64</v>
      </c>
      <c r="BT28" s="74">
        <v>0.15</v>
      </c>
      <c r="BU28" s="74">
        <v>8.1999999999999993</v>
      </c>
      <c r="BV28" s="74">
        <v>10.1</v>
      </c>
      <c r="BW28" s="74">
        <v>118.07</v>
      </c>
      <c r="BX28" s="74">
        <v>-0.06</v>
      </c>
      <c r="BY28" s="74">
        <v>7.9</v>
      </c>
      <c r="BZ28" s="74">
        <v>9.82</v>
      </c>
      <c r="CA28" s="74">
        <v>118.99</v>
      </c>
      <c r="CB28" s="74">
        <v>-0.02</v>
      </c>
      <c r="CC28" s="74">
        <v>8.74</v>
      </c>
      <c r="CD28" s="75">
        <v>10.67</v>
      </c>
    </row>
    <row r="29" spans="1:231">
      <c r="A29" s="236"/>
      <c r="B29" s="70" t="s">
        <v>119</v>
      </c>
      <c r="C29" s="71">
        <v>119.26</v>
      </c>
      <c r="D29" s="71">
        <v>-7.0000000000000007E-2</v>
      </c>
      <c r="E29" s="71">
        <v>8.4600000000000009</v>
      </c>
      <c r="F29" s="71">
        <v>10.01</v>
      </c>
      <c r="G29" s="71">
        <v>119.67</v>
      </c>
      <c r="H29" s="71">
        <v>7.0000000000000007E-2</v>
      </c>
      <c r="I29" s="71">
        <v>8.7899999999999991</v>
      </c>
      <c r="J29" s="71">
        <v>10.23</v>
      </c>
      <c r="K29" s="71">
        <v>118.25</v>
      </c>
      <c r="L29" s="71">
        <v>-0.04</v>
      </c>
      <c r="M29" s="71">
        <v>8.34</v>
      </c>
      <c r="N29" s="71">
        <v>9.83</v>
      </c>
      <c r="O29" s="71">
        <v>119.59</v>
      </c>
      <c r="P29" s="71">
        <v>-0.17</v>
      </c>
      <c r="Q29" s="71">
        <v>8.41</v>
      </c>
      <c r="R29" s="71">
        <v>9.9700000000000006</v>
      </c>
      <c r="S29" s="71">
        <v>119.09</v>
      </c>
      <c r="T29" s="71">
        <v>-0.03</v>
      </c>
      <c r="U29" s="71">
        <v>8.15</v>
      </c>
      <c r="V29" s="71">
        <v>10.35</v>
      </c>
      <c r="W29" s="71">
        <v>119.47</v>
      </c>
      <c r="X29" s="71">
        <v>-0.12</v>
      </c>
      <c r="Y29" s="71">
        <v>8.26</v>
      </c>
      <c r="Z29" s="71">
        <v>9.75</v>
      </c>
      <c r="AA29" s="71">
        <v>119.32</v>
      </c>
      <c r="AB29" s="71">
        <v>-0.05</v>
      </c>
      <c r="AC29" s="71">
        <v>8.57</v>
      </c>
      <c r="AD29" s="71">
        <v>10.31</v>
      </c>
      <c r="AE29" s="71">
        <v>118.91</v>
      </c>
      <c r="AF29" s="71">
        <v>-0.12</v>
      </c>
      <c r="AG29" s="71">
        <v>8.1999999999999993</v>
      </c>
      <c r="AH29" s="71">
        <v>9.9</v>
      </c>
      <c r="AI29" s="71">
        <v>119.1</v>
      </c>
      <c r="AJ29" s="71">
        <v>-0.03</v>
      </c>
      <c r="AK29" s="71">
        <v>8.6199999999999992</v>
      </c>
      <c r="AL29" s="71">
        <v>10.38</v>
      </c>
      <c r="AM29" s="71">
        <v>119.98</v>
      </c>
      <c r="AN29" s="71">
        <v>0.17</v>
      </c>
      <c r="AO29" s="71">
        <v>8.91</v>
      </c>
      <c r="AP29" s="71">
        <v>10.61</v>
      </c>
      <c r="AQ29" s="71">
        <v>118.27</v>
      </c>
      <c r="AR29" s="71">
        <v>-0.08</v>
      </c>
      <c r="AS29" s="71">
        <v>7.95</v>
      </c>
      <c r="AT29" s="71">
        <v>9.4499999999999993</v>
      </c>
      <c r="AU29" s="71">
        <v>118.49</v>
      </c>
      <c r="AV29" s="71">
        <v>-0.03</v>
      </c>
      <c r="AW29" s="71">
        <v>8.01</v>
      </c>
      <c r="AX29" s="71">
        <v>9.73</v>
      </c>
      <c r="AY29" s="71">
        <v>119.38</v>
      </c>
      <c r="AZ29" s="71">
        <v>-0.13</v>
      </c>
      <c r="BA29" s="71">
        <v>8.6300000000000008</v>
      </c>
      <c r="BB29" s="71">
        <v>10.02</v>
      </c>
      <c r="BC29" s="71">
        <v>118.5</v>
      </c>
      <c r="BD29" s="71">
        <v>-0.19</v>
      </c>
      <c r="BE29" s="71">
        <v>7.97</v>
      </c>
      <c r="BF29" s="71">
        <v>9.39</v>
      </c>
      <c r="BG29" s="71">
        <v>118.49</v>
      </c>
      <c r="BH29" s="71">
        <v>0.14000000000000001</v>
      </c>
      <c r="BI29" s="71">
        <v>8.5500000000000007</v>
      </c>
      <c r="BJ29" s="71">
        <v>9.9600000000000009</v>
      </c>
      <c r="BK29" s="71">
        <v>118.15</v>
      </c>
      <c r="BL29" s="71">
        <v>-0.19</v>
      </c>
      <c r="BM29" s="71">
        <v>8.14</v>
      </c>
      <c r="BN29" s="71">
        <v>9.61</v>
      </c>
      <c r="BO29" s="71">
        <v>118.42</v>
      </c>
      <c r="BP29" s="71">
        <v>-0.09</v>
      </c>
      <c r="BQ29" s="71">
        <v>8.4499999999999993</v>
      </c>
      <c r="BR29" s="71">
        <v>10.07</v>
      </c>
      <c r="BS29" s="71">
        <v>118.71</v>
      </c>
      <c r="BT29" s="71">
        <v>0.05</v>
      </c>
      <c r="BU29" s="71">
        <v>8.26</v>
      </c>
      <c r="BV29" s="71">
        <v>9.6300000000000008</v>
      </c>
      <c r="BW29" s="71">
        <v>118.12</v>
      </c>
      <c r="BX29" s="71">
        <v>0.04</v>
      </c>
      <c r="BY29" s="71">
        <v>7.95</v>
      </c>
      <c r="BZ29" s="71">
        <v>9.49</v>
      </c>
      <c r="CA29" s="71">
        <v>118.93</v>
      </c>
      <c r="CB29" s="71">
        <v>-0.04</v>
      </c>
      <c r="CC29" s="71">
        <v>8.69</v>
      </c>
      <c r="CD29" s="72">
        <v>10.1</v>
      </c>
    </row>
    <row r="30" spans="1:231">
      <c r="A30" s="236"/>
      <c r="B30" s="73" t="s">
        <v>120</v>
      </c>
      <c r="C30" s="74">
        <v>119.22</v>
      </c>
      <c r="D30" s="74">
        <v>-0.03</v>
      </c>
      <c r="E30" s="74">
        <v>8.43</v>
      </c>
      <c r="F30" s="74">
        <v>9.36</v>
      </c>
      <c r="G30" s="74">
        <v>119.4</v>
      </c>
      <c r="H30" s="74">
        <v>-0.22</v>
      </c>
      <c r="I30" s="74">
        <v>8.5500000000000007</v>
      </c>
      <c r="J30" s="74">
        <v>9.41</v>
      </c>
      <c r="K30" s="74">
        <v>118.19</v>
      </c>
      <c r="L30" s="74">
        <v>-0.05</v>
      </c>
      <c r="M30" s="74">
        <v>8.2899999999999991</v>
      </c>
      <c r="N30" s="74">
        <v>9.11</v>
      </c>
      <c r="O30" s="74">
        <v>119.54</v>
      </c>
      <c r="P30" s="74">
        <v>-0.04</v>
      </c>
      <c r="Q30" s="74">
        <v>8.36</v>
      </c>
      <c r="R30" s="74">
        <v>9.2799999999999994</v>
      </c>
      <c r="S30" s="74">
        <v>118.95</v>
      </c>
      <c r="T30" s="74">
        <v>-0.11</v>
      </c>
      <c r="U30" s="74">
        <v>8.02</v>
      </c>
      <c r="V30" s="74">
        <v>9.5500000000000007</v>
      </c>
      <c r="W30" s="74">
        <v>119.54</v>
      </c>
      <c r="X30" s="74">
        <v>0.06</v>
      </c>
      <c r="Y30" s="74">
        <v>8.32</v>
      </c>
      <c r="Z30" s="74">
        <v>9.31</v>
      </c>
      <c r="AA30" s="74">
        <v>119.33</v>
      </c>
      <c r="AB30" s="74">
        <v>0.01</v>
      </c>
      <c r="AC30" s="74">
        <v>8.58</v>
      </c>
      <c r="AD30" s="74">
        <v>9.65</v>
      </c>
      <c r="AE30" s="74">
        <v>119.05</v>
      </c>
      <c r="AF30" s="74">
        <v>0.12</v>
      </c>
      <c r="AG30" s="74">
        <v>8.33</v>
      </c>
      <c r="AH30" s="74">
        <v>9.49</v>
      </c>
      <c r="AI30" s="74">
        <v>119.12</v>
      </c>
      <c r="AJ30" s="74">
        <v>0.02</v>
      </c>
      <c r="AK30" s="74">
        <v>8.64</v>
      </c>
      <c r="AL30" s="74">
        <v>9.7100000000000009</v>
      </c>
      <c r="AM30" s="74">
        <v>119.93</v>
      </c>
      <c r="AN30" s="74">
        <v>-0.04</v>
      </c>
      <c r="AO30" s="74">
        <v>8.8699999999999992</v>
      </c>
      <c r="AP30" s="74">
        <v>9.89</v>
      </c>
      <c r="AQ30" s="74">
        <v>118.38</v>
      </c>
      <c r="AR30" s="74">
        <v>0.1</v>
      </c>
      <c r="AS30" s="74">
        <v>8.06</v>
      </c>
      <c r="AT30" s="74">
        <v>9.0299999999999994</v>
      </c>
      <c r="AU30" s="74">
        <v>118.37</v>
      </c>
      <c r="AV30" s="74">
        <v>-0.1</v>
      </c>
      <c r="AW30" s="74">
        <v>7.9</v>
      </c>
      <c r="AX30" s="74">
        <v>9.01</v>
      </c>
      <c r="AY30" s="74">
        <v>119.5</v>
      </c>
      <c r="AZ30" s="74">
        <v>0.09</v>
      </c>
      <c r="BA30" s="74">
        <v>8.73</v>
      </c>
      <c r="BB30" s="74">
        <v>9.4700000000000006</v>
      </c>
      <c r="BC30" s="74">
        <v>118.65</v>
      </c>
      <c r="BD30" s="74">
        <v>0.12</v>
      </c>
      <c r="BE30" s="74">
        <v>8.1</v>
      </c>
      <c r="BF30" s="74">
        <v>9.01</v>
      </c>
      <c r="BG30" s="74">
        <v>118.64</v>
      </c>
      <c r="BH30" s="74">
        <v>0.13</v>
      </c>
      <c r="BI30" s="74">
        <v>8.69</v>
      </c>
      <c r="BJ30" s="74">
        <v>9.42</v>
      </c>
      <c r="BK30" s="74">
        <v>118.29</v>
      </c>
      <c r="BL30" s="74">
        <v>0.12</v>
      </c>
      <c r="BM30" s="74">
        <v>8.27</v>
      </c>
      <c r="BN30" s="74">
        <v>9.09</v>
      </c>
      <c r="BO30" s="74">
        <v>118.56</v>
      </c>
      <c r="BP30" s="74">
        <v>0.12</v>
      </c>
      <c r="BQ30" s="74">
        <v>8.58</v>
      </c>
      <c r="BR30" s="74">
        <v>9.43</v>
      </c>
      <c r="BS30" s="74">
        <v>118.68</v>
      </c>
      <c r="BT30" s="74">
        <v>-0.02</v>
      </c>
      <c r="BU30" s="74">
        <v>8.24</v>
      </c>
      <c r="BV30" s="74">
        <v>9.0399999999999991</v>
      </c>
      <c r="BW30" s="74">
        <v>118.17</v>
      </c>
      <c r="BX30" s="74">
        <v>0.05</v>
      </c>
      <c r="BY30" s="74">
        <v>8</v>
      </c>
      <c r="BZ30" s="74">
        <v>8.99</v>
      </c>
      <c r="CA30" s="74">
        <v>119.42</v>
      </c>
      <c r="CB30" s="74">
        <v>0.41</v>
      </c>
      <c r="CC30" s="74">
        <v>9.1300000000000008</v>
      </c>
      <c r="CD30" s="75">
        <v>10.01</v>
      </c>
    </row>
    <row r="31" spans="1:231">
      <c r="A31" s="236"/>
      <c r="B31" s="70" t="s">
        <v>121</v>
      </c>
      <c r="C31" s="71">
        <v>118.86</v>
      </c>
      <c r="D31" s="71">
        <v>-0.3</v>
      </c>
      <c r="E31" s="71">
        <v>8.1</v>
      </c>
      <c r="F31" s="71">
        <v>8.73</v>
      </c>
      <c r="G31" s="71">
        <v>118.99</v>
      </c>
      <c r="H31" s="71">
        <v>-0.35</v>
      </c>
      <c r="I31" s="71">
        <v>8.17</v>
      </c>
      <c r="J31" s="71">
        <v>8.76</v>
      </c>
      <c r="K31" s="71">
        <v>117.85</v>
      </c>
      <c r="L31" s="71">
        <v>-0.28000000000000003</v>
      </c>
      <c r="M31" s="71">
        <v>7.98</v>
      </c>
      <c r="N31" s="71">
        <v>8.56</v>
      </c>
      <c r="O31" s="71">
        <v>119.29</v>
      </c>
      <c r="P31" s="71">
        <v>-0.21</v>
      </c>
      <c r="Q31" s="71">
        <v>8.1300000000000008</v>
      </c>
      <c r="R31" s="71">
        <v>8.7799999999999994</v>
      </c>
      <c r="S31" s="71">
        <v>118.6</v>
      </c>
      <c r="T31" s="71">
        <v>-0.28999999999999998</v>
      </c>
      <c r="U31" s="71">
        <v>7.71</v>
      </c>
      <c r="V31" s="71">
        <v>8.85</v>
      </c>
      <c r="W31" s="71">
        <v>119.44</v>
      </c>
      <c r="X31" s="71">
        <v>-0.08</v>
      </c>
      <c r="Y31" s="71">
        <v>8.23</v>
      </c>
      <c r="Z31" s="71">
        <v>8.74</v>
      </c>
      <c r="AA31" s="71">
        <v>119</v>
      </c>
      <c r="AB31" s="71">
        <v>-0.28000000000000003</v>
      </c>
      <c r="AC31" s="71">
        <v>8.2799999999999994</v>
      </c>
      <c r="AD31" s="71">
        <v>9</v>
      </c>
      <c r="AE31" s="71">
        <v>118.62</v>
      </c>
      <c r="AF31" s="71">
        <v>-0.36</v>
      </c>
      <c r="AG31" s="71">
        <v>7.94</v>
      </c>
      <c r="AH31" s="71">
        <v>8.64</v>
      </c>
      <c r="AI31" s="71">
        <v>118.68</v>
      </c>
      <c r="AJ31" s="71">
        <v>-0.37</v>
      </c>
      <c r="AK31" s="71">
        <v>8.24</v>
      </c>
      <c r="AL31" s="71">
        <v>8.74</v>
      </c>
      <c r="AM31" s="71">
        <v>119.51</v>
      </c>
      <c r="AN31" s="71">
        <v>-0.35</v>
      </c>
      <c r="AO31" s="71">
        <v>8.49</v>
      </c>
      <c r="AP31" s="71">
        <v>9.08</v>
      </c>
      <c r="AQ31" s="71">
        <v>118.02</v>
      </c>
      <c r="AR31" s="71">
        <v>-0.3</v>
      </c>
      <c r="AS31" s="71">
        <v>7.73</v>
      </c>
      <c r="AT31" s="71">
        <v>8.35</v>
      </c>
      <c r="AU31" s="71">
        <v>117.96</v>
      </c>
      <c r="AV31" s="71">
        <v>-0.35</v>
      </c>
      <c r="AW31" s="71">
        <v>7.52</v>
      </c>
      <c r="AX31" s="71">
        <v>8.33</v>
      </c>
      <c r="AY31" s="71">
        <v>119.34</v>
      </c>
      <c r="AZ31" s="71">
        <v>-0.13</v>
      </c>
      <c r="BA31" s="71">
        <v>8.59</v>
      </c>
      <c r="BB31" s="71">
        <v>9.06</v>
      </c>
      <c r="BC31" s="71">
        <v>118.19</v>
      </c>
      <c r="BD31" s="71">
        <v>-0.38</v>
      </c>
      <c r="BE31" s="71">
        <v>7.69</v>
      </c>
      <c r="BF31" s="71">
        <v>8.24</v>
      </c>
      <c r="BG31" s="71">
        <v>118.21</v>
      </c>
      <c r="BH31" s="71">
        <v>-0.37</v>
      </c>
      <c r="BI31" s="71">
        <v>8.2899999999999991</v>
      </c>
      <c r="BJ31" s="71">
        <v>8.84</v>
      </c>
      <c r="BK31" s="71">
        <v>118.01</v>
      </c>
      <c r="BL31" s="71">
        <v>-0.24</v>
      </c>
      <c r="BM31" s="71">
        <v>8.01</v>
      </c>
      <c r="BN31" s="71">
        <v>8.4499999999999993</v>
      </c>
      <c r="BO31" s="71">
        <v>118.26</v>
      </c>
      <c r="BP31" s="71">
        <v>-0.25</v>
      </c>
      <c r="BQ31" s="71">
        <v>8.31</v>
      </c>
      <c r="BR31" s="71">
        <v>8.74</v>
      </c>
      <c r="BS31" s="71">
        <v>118.33</v>
      </c>
      <c r="BT31" s="71">
        <v>-0.3</v>
      </c>
      <c r="BU31" s="71">
        <v>7.91</v>
      </c>
      <c r="BV31" s="71">
        <v>8.65</v>
      </c>
      <c r="BW31" s="71">
        <v>117.59</v>
      </c>
      <c r="BX31" s="71">
        <v>-0.49</v>
      </c>
      <c r="BY31" s="71">
        <v>7.47</v>
      </c>
      <c r="BZ31" s="71">
        <v>8.16</v>
      </c>
      <c r="CA31" s="71">
        <v>118.63</v>
      </c>
      <c r="CB31" s="71">
        <v>-0.66</v>
      </c>
      <c r="CC31" s="71">
        <v>8.41</v>
      </c>
      <c r="CD31" s="72">
        <v>8.81</v>
      </c>
    </row>
    <row r="32" spans="1:231" s="126" customFormat="1">
      <c r="A32" s="236"/>
      <c r="B32" s="73" t="s">
        <v>123</v>
      </c>
      <c r="C32" s="74">
        <v>118.47</v>
      </c>
      <c r="D32" s="74">
        <v>-0.32</v>
      </c>
      <c r="E32" s="74">
        <v>7.75</v>
      </c>
      <c r="F32" s="74">
        <v>8.4700000000000006</v>
      </c>
      <c r="G32" s="74">
        <v>118.48</v>
      </c>
      <c r="H32" s="74">
        <v>-0.43</v>
      </c>
      <c r="I32" s="74">
        <v>7.71</v>
      </c>
      <c r="J32" s="74">
        <v>8.2899999999999991</v>
      </c>
      <c r="K32" s="74">
        <v>117.4</v>
      </c>
      <c r="L32" s="74">
        <v>-0.39</v>
      </c>
      <c r="M32" s="74">
        <v>7.56</v>
      </c>
      <c r="N32" s="74">
        <v>8.26</v>
      </c>
      <c r="O32" s="74">
        <v>119</v>
      </c>
      <c r="P32" s="74">
        <v>-0.24</v>
      </c>
      <c r="Q32" s="74">
        <v>7.87</v>
      </c>
      <c r="R32" s="74">
        <v>8.67</v>
      </c>
      <c r="S32" s="74">
        <v>118.13</v>
      </c>
      <c r="T32" s="74">
        <v>-0.4</v>
      </c>
      <c r="U32" s="74">
        <v>7.28</v>
      </c>
      <c r="V32" s="74">
        <v>8.42</v>
      </c>
      <c r="W32" s="74">
        <v>119.18</v>
      </c>
      <c r="X32" s="74">
        <v>-0.22</v>
      </c>
      <c r="Y32" s="74">
        <v>8</v>
      </c>
      <c r="Z32" s="74">
        <v>8.77</v>
      </c>
      <c r="AA32" s="74">
        <v>118.6</v>
      </c>
      <c r="AB32" s="74">
        <v>-0.33</v>
      </c>
      <c r="AC32" s="74">
        <v>7.92</v>
      </c>
      <c r="AD32" s="74">
        <v>8.75</v>
      </c>
      <c r="AE32" s="74">
        <v>118.25</v>
      </c>
      <c r="AF32" s="74">
        <v>-0.31</v>
      </c>
      <c r="AG32" s="74">
        <v>7.61</v>
      </c>
      <c r="AH32" s="74">
        <v>8.44</v>
      </c>
      <c r="AI32" s="74">
        <v>118.3</v>
      </c>
      <c r="AJ32" s="74">
        <v>-0.33</v>
      </c>
      <c r="AK32" s="74">
        <v>7.89</v>
      </c>
      <c r="AL32" s="74">
        <v>8.51</v>
      </c>
      <c r="AM32" s="74">
        <v>119.09</v>
      </c>
      <c r="AN32" s="74">
        <v>-0.35</v>
      </c>
      <c r="AO32" s="74">
        <v>8.11</v>
      </c>
      <c r="AP32" s="74">
        <v>8.66</v>
      </c>
      <c r="AQ32" s="74">
        <v>117.59</v>
      </c>
      <c r="AR32" s="74">
        <v>-0.37</v>
      </c>
      <c r="AS32" s="74">
        <v>7.33</v>
      </c>
      <c r="AT32" s="74">
        <v>8.1199999999999992</v>
      </c>
      <c r="AU32" s="74">
        <v>117.49</v>
      </c>
      <c r="AV32" s="74">
        <v>-0.4</v>
      </c>
      <c r="AW32" s="74">
        <v>7.09</v>
      </c>
      <c r="AX32" s="74">
        <v>7.84</v>
      </c>
      <c r="AY32" s="74">
        <v>119.12</v>
      </c>
      <c r="AZ32" s="74">
        <v>-0.18</v>
      </c>
      <c r="BA32" s="74">
        <v>8.39</v>
      </c>
      <c r="BB32" s="74">
        <v>8.9499999999999993</v>
      </c>
      <c r="BC32" s="74">
        <v>117.7</v>
      </c>
      <c r="BD32" s="74">
        <v>-0.42</v>
      </c>
      <c r="BE32" s="74">
        <v>7.24</v>
      </c>
      <c r="BF32" s="74">
        <v>7.94</v>
      </c>
      <c r="BG32" s="74">
        <v>117.68</v>
      </c>
      <c r="BH32" s="74">
        <v>-0.45</v>
      </c>
      <c r="BI32" s="74">
        <v>7.81</v>
      </c>
      <c r="BJ32" s="74">
        <v>8.57</v>
      </c>
      <c r="BK32" s="74">
        <v>117.57</v>
      </c>
      <c r="BL32" s="74">
        <v>-0.37</v>
      </c>
      <c r="BM32" s="74">
        <v>7.61</v>
      </c>
      <c r="BN32" s="74">
        <v>8.26</v>
      </c>
      <c r="BO32" s="74">
        <v>117.83</v>
      </c>
      <c r="BP32" s="74">
        <v>-0.36</v>
      </c>
      <c r="BQ32" s="74">
        <v>7.91</v>
      </c>
      <c r="BR32" s="74">
        <v>8.52</v>
      </c>
      <c r="BS32" s="74">
        <v>117.95</v>
      </c>
      <c r="BT32" s="74">
        <v>-0.32</v>
      </c>
      <c r="BU32" s="74">
        <v>7.57</v>
      </c>
      <c r="BV32" s="74">
        <v>8.43</v>
      </c>
      <c r="BW32" s="74">
        <v>117.25</v>
      </c>
      <c r="BX32" s="74">
        <v>-0.28999999999999998</v>
      </c>
      <c r="BY32" s="74">
        <v>7.16</v>
      </c>
      <c r="BZ32" s="74">
        <v>7.94</v>
      </c>
      <c r="CA32" s="74">
        <v>118.23</v>
      </c>
      <c r="CB32" s="74">
        <v>-0.34</v>
      </c>
      <c r="CC32" s="74">
        <v>8.0399999999999991</v>
      </c>
      <c r="CD32" s="75">
        <v>8.42</v>
      </c>
    </row>
    <row r="33" spans="1:231">
      <c r="A33" s="236"/>
      <c r="B33" s="70" t="s">
        <v>124</v>
      </c>
      <c r="C33" s="71">
        <v>118.19</v>
      </c>
      <c r="D33" s="71">
        <v>-0.24</v>
      </c>
      <c r="E33" s="71">
        <v>7.5</v>
      </c>
      <c r="F33" s="71">
        <v>7.99</v>
      </c>
      <c r="G33" s="71">
        <v>118.23</v>
      </c>
      <c r="H33" s="71">
        <v>-0.2</v>
      </c>
      <c r="I33" s="71">
        <v>7.49</v>
      </c>
      <c r="J33" s="71">
        <v>7.98</v>
      </c>
      <c r="K33" s="71">
        <v>117.1</v>
      </c>
      <c r="L33" s="71">
        <v>-0.25</v>
      </c>
      <c r="M33" s="71">
        <v>7.29</v>
      </c>
      <c r="N33" s="71">
        <v>7.76</v>
      </c>
      <c r="O33" s="71">
        <v>118.72</v>
      </c>
      <c r="P33" s="71">
        <v>-0.23</v>
      </c>
      <c r="Q33" s="71">
        <v>7.62</v>
      </c>
      <c r="R33" s="71">
        <v>8.17</v>
      </c>
      <c r="S33" s="71">
        <v>117.81</v>
      </c>
      <c r="T33" s="71">
        <v>-0.27</v>
      </c>
      <c r="U33" s="71">
        <v>6.99</v>
      </c>
      <c r="V33" s="71">
        <v>7.5</v>
      </c>
      <c r="W33" s="71">
        <v>118.78</v>
      </c>
      <c r="X33" s="71">
        <v>-0.34</v>
      </c>
      <c r="Y33" s="71">
        <v>7.63</v>
      </c>
      <c r="Z33" s="71">
        <v>8.23</v>
      </c>
      <c r="AA33" s="71">
        <v>118.22</v>
      </c>
      <c r="AB33" s="71">
        <v>-0.33</v>
      </c>
      <c r="AC33" s="71">
        <v>7.57</v>
      </c>
      <c r="AD33" s="71">
        <v>8.0299999999999994</v>
      </c>
      <c r="AE33" s="71">
        <v>117.97</v>
      </c>
      <c r="AF33" s="71">
        <v>-0.24</v>
      </c>
      <c r="AG33" s="71">
        <v>7.35</v>
      </c>
      <c r="AH33" s="71">
        <v>7.8</v>
      </c>
      <c r="AI33" s="71">
        <v>117.88</v>
      </c>
      <c r="AJ33" s="71">
        <v>-0.35</v>
      </c>
      <c r="AK33" s="71">
        <v>7.51</v>
      </c>
      <c r="AL33" s="71">
        <v>7.92</v>
      </c>
      <c r="AM33" s="71">
        <v>119.01</v>
      </c>
      <c r="AN33" s="71">
        <v>-7.0000000000000007E-2</v>
      </c>
      <c r="AO33" s="71">
        <v>8.0299999999999994</v>
      </c>
      <c r="AP33" s="71">
        <v>8.52</v>
      </c>
      <c r="AQ33" s="71">
        <v>117.4</v>
      </c>
      <c r="AR33" s="71">
        <v>-0.16</v>
      </c>
      <c r="AS33" s="71">
        <v>7.16</v>
      </c>
      <c r="AT33" s="71">
        <v>7.58</v>
      </c>
      <c r="AU33" s="71">
        <v>117.21</v>
      </c>
      <c r="AV33" s="71">
        <v>-0.24</v>
      </c>
      <c r="AW33" s="71">
        <v>6.84</v>
      </c>
      <c r="AX33" s="71">
        <v>7.3</v>
      </c>
      <c r="AY33" s="71">
        <v>118.78</v>
      </c>
      <c r="AZ33" s="71">
        <v>-0.28999999999999998</v>
      </c>
      <c r="BA33" s="71">
        <v>8.08</v>
      </c>
      <c r="BB33" s="71">
        <v>8.6199999999999992</v>
      </c>
      <c r="BC33" s="71">
        <v>117.49</v>
      </c>
      <c r="BD33" s="71">
        <v>-0.17</v>
      </c>
      <c r="BE33" s="71">
        <v>7.05</v>
      </c>
      <c r="BF33" s="71">
        <v>7.44</v>
      </c>
      <c r="BG33" s="71">
        <v>117.53</v>
      </c>
      <c r="BH33" s="71">
        <v>-0.13</v>
      </c>
      <c r="BI33" s="71">
        <v>7.67</v>
      </c>
      <c r="BJ33" s="71">
        <v>8.1300000000000008</v>
      </c>
      <c r="BK33" s="71">
        <v>117.13</v>
      </c>
      <c r="BL33" s="71">
        <v>-0.38</v>
      </c>
      <c r="BM33" s="71">
        <v>7.2</v>
      </c>
      <c r="BN33" s="71">
        <v>7.64</v>
      </c>
      <c r="BO33" s="71">
        <v>117.39</v>
      </c>
      <c r="BP33" s="71">
        <v>-0.38</v>
      </c>
      <c r="BQ33" s="71">
        <v>7.5</v>
      </c>
      <c r="BR33" s="71">
        <v>7.95</v>
      </c>
      <c r="BS33" s="71">
        <v>117.77</v>
      </c>
      <c r="BT33" s="71">
        <v>-0.16</v>
      </c>
      <c r="BU33" s="71">
        <v>7.4</v>
      </c>
      <c r="BV33" s="71">
        <v>7.9</v>
      </c>
      <c r="BW33" s="71">
        <v>116.95</v>
      </c>
      <c r="BX33" s="71">
        <v>-0.26</v>
      </c>
      <c r="BY33" s="71">
        <v>6.88</v>
      </c>
      <c r="BZ33" s="71">
        <v>7.35</v>
      </c>
      <c r="CA33" s="71">
        <v>117.92</v>
      </c>
      <c r="CB33" s="71">
        <v>-0.26</v>
      </c>
      <c r="CC33" s="71">
        <v>7.76</v>
      </c>
      <c r="CD33" s="72">
        <v>8.07</v>
      </c>
    </row>
    <row r="34" spans="1:231">
      <c r="A34" s="236"/>
      <c r="B34" s="73" t="s">
        <v>125</v>
      </c>
      <c r="C34" s="74">
        <v>117.88</v>
      </c>
      <c r="D34" s="74">
        <v>-0.26</v>
      </c>
      <c r="E34" s="74">
        <v>7.21</v>
      </c>
      <c r="F34" s="74">
        <v>7.54</v>
      </c>
      <c r="G34" s="74">
        <v>117.98</v>
      </c>
      <c r="H34" s="74">
        <v>-0.22</v>
      </c>
      <c r="I34" s="74">
        <v>7.25</v>
      </c>
      <c r="J34" s="74">
        <v>7.48</v>
      </c>
      <c r="K34" s="74">
        <v>116.77</v>
      </c>
      <c r="L34" s="74">
        <v>-0.28000000000000003</v>
      </c>
      <c r="M34" s="74">
        <v>6.98</v>
      </c>
      <c r="N34" s="74">
        <v>7.31</v>
      </c>
      <c r="O34" s="74">
        <v>118.38</v>
      </c>
      <c r="P34" s="74">
        <v>-0.28999999999999998</v>
      </c>
      <c r="Q34" s="74">
        <v>7.31</v>
      </c>
      <c r="R34" s="74">
        <v>7.7</v>
      </c>
      <c r="S34" s="74">
        <v>117.53</v>
      </c>
      <c r="T34" s="74">
        <v>-0.24</v>
      </c>
      <c r="U34" s="74">
        <v>6.73</v>
      </c>
      <c r="V34" s="74">
        <v>7.05</v>
      </c>
      <c r="W34" s="74">
        <v>118.54</v>
      </c>
      <c r="X34" s="74">
        <v>-0.2</v>
      </c>
      <c r="Y34" s="74">
        <v>7.42</v>
      </c>
      <c r="Z34" s="74">
        <v>7.86</v>
      </c>
      <c r="AA34" s="74">
        <v>117.93</v>
      </c>
      <c r="AB34" s="74">
        <v>-0.24</v>
      </c>
      <c r="AC34" s="74">
        <v>7.32</v>
      </c>
      <c r="AD34" s="74">
        <v>7.69</v>
      </c>
      <c r="AE34" s="74">
        <v>117.7</v>
      </c>
      <c r="AF34" s="74">
        <v>-0.23</v>
      </c>
      <c r="AG34" s="74">
        <v>7.11</v>
      </c>
      <c r="AH34" s="74">
        <v>7.44</v>
      </c>
      <c r="AI34" s="74">
        <v>117.53</v>
      </c>
      <c r="AJ34" s="74">
        <v>-0.28999999999999998</v>
      </c>
      <c r="AK34" s="74">
        <v>7.2</v>
      </c>
      <c r="AL34" s="74">
        <v>7.52</v>
      </c>
      <c r="AM34" s="74">
        <v>118.48</v>
      </c>
      <c r="AN34" s="74">
        <v>-0.44</v>
      </c>
      <c r="AO34" s="74">
        <v>7.56</v>
      </c>
      <c r="AP34" s="74">
        <v>7.79</v>
      </c>
      <c r="AQ34" s="74">
        <v>117.22</v>
      </c>
      <c r="AR34" s="74">
        <v>-0.16</v>
      </c>
      <c r="AS34" s="74">
        <v>6.99</v>
      </c>
      <c r="AT34" s="74">
        <v>7.3</v>
      </c>
      <c r="AU34" s="74">
        <v>116.87</v>
      </c>
      <c r="AV34" s="74">
        <v>-0.28999999999999998</v>
      </c>
      <c r="AW34" s="74">
        <v>6.53</v>
      </c>
      <c r="AX34" s="74">
        <v>6.86</v>
      </c>
      <c r="AY34" s="74">
        <v>118.33</v>
      </c>
      <c r="AZ34" s="74">
        <v>-0.38</v>
      </c>
      <c r="BA34" s="74">
        <v>7.67</v>
      </c>
      <c r="BB34" s="74">
        <v>8.01</v>
      </c>
      <c r="BC34" s="74">
        <v>117.27</v>
      </c>
      <c r="BD34" s="74">
        <v>-0.19</v>
      </c>
      <c r="BE34" s="74">
        <v>6.84</v>
      </c>
      <c r="BF34" s="74">
        <v>7.04</v>
      </c>
      <c r="BG34" s="74">
        <v>117.14</v>
      </c>
      <c r="BH34" s="74">
        <v>-0.33</v>
      </c>
      <c r="BI34" s="74">
        <v>7.31</v>
      </c>
      <c r="BJ34" s="74">
        <v>7.75</v>
      </c>
      <c r="BK34" s="74">
        <v>116.9</v>
      </c>
      <c r="BL34" s="74">
        <v>-0.2</v>
      </c>
      <c r="BM34" s="74">
        <v>6.99</v>
      </c>
      <c r="BN34" s="74">
        <v>7.26</v>
      </c>
      <c r="BO34" s="74">
        <v>117.1</v>
      </c>
      <c r="BP34" s="74">
        <v>-0.24</v>
      </c>
      <c r="BQ34" s="74">
        <v>7.24</v>
      </c>
      <c r="BR34" s="74">
        <v>7.56</v>
      </c>
      <c r="BS34" s="74">
        <v>117.22</v>
      </c>
      <c r="BT34" s="74">
        <v>-0.47</v>
      </c>
      <c r="BU34" s="74">
        <v>6.9</v>
      </c>
      <c r="BV34" s="74">
        <v>7.27</v>
      </c>
      <c r="BW34" s="74">
        <v>116.9</v>
      </c>
      <c r="BX34" s="74">
        <v>-0.05</v>
      </c>
      <c r="BY34" s="74">
        <v>6.83</v>
      </c>
      <c r="BZ34" s="74">
        <v>7.11</v>
      </c>
      <c r="CA34" s="74">
        <v>117.64</v>
      </c>
      <c r="CB34" s="74">
        <v>-0.24</v>
      </c>
      <c r="CC34" s="74">
        <v>7.51</v>
      </c>
      <c r="CD34" s="75">
        <v>7.74</v>
      </c>
    </row>
    <row r="35" spans="1:231" s="123" customFormat="1">
      <c r="A35" s="236"/>
      <c r="B35" s="70" t="s">
        <v>126</v>
      </c>
      <c r="C35" s="71">
        <v>117.98</v>
      </c>
      <c r="D35" s="71">
        <v>0.08</v>
      </c>
      <c r="E35" s="71">
        <v>7.3</v>
      </c>
      <c r="F35" s="71">
        <v>7.3</v>
      </c>
      <c r="G35" s="71">
        <v>118.05</v>
      </c>
      <c r="H35" s="71">
        <v>7.0000000000000007E-2</v>
      </c>
      <c r="I35" s="71">
        <v>7.32</v>
      </c>
      <c r="J35" s="71">
        <v>7.32</v>
      </c>
      <c r="K35" s="71">
        <v>116.9</v>
      </c>
      <c r="L35" s="71">
        <v>0.12</v>
      </c>
      <c r="M35" s="71">
        <v>7.11</v>
      </c>
      <c r="N35" s="71">
        <v>7.11</v>
      </c>
      <c r="O35" s="71">
        <v>118.44</v>
      </c>
      <c r="P35" s="71">
        <v>0.05</v>
      </c>
      <c r="Q35" s="71">
        <v>7.36</v>
      </c>
      <c r="R35" s="71">
        <v>7.36</v>
      </c>
      <c r="S35" s="71">
        <v>117.68</v>
      </c>
      <c r="T35" s="71">
        <v>0.12</v>
      </c>
      <c r="U35" s="71">
        <v>6.87</v>
      </c>
      <c r="V35" s="71">
        <v>6.87</v>
      </c>
      <c r="W35" s="71">
        <v>118.55</v>
      </c>
      <c r="X35" s="71">
        <v>0.01</v>
      </c>
      <c r="Y35" s="71">
        <v>7.42</v>
      </c>
      <c r="Z35" s="71">
        <v>7.42</v>
      </c>
      <c r="AA35" s="71">
        <v>118.09</v>
      </c>
      <c r="AB35" s="71">
        <v>0.13</v>
      </c>
      <c r="AC35" s="71">
        <v>7.46</v>
      </c>
      <c r="AD35" s="71">
        <v>7.46</v>
      </c>
      <c r="AE35" s="71">
        <v>117.82</v>
      </c>
      <c r="AF35" s="71">
        <v>0.1</v>
      </c>
      <c r="AG35" s="71">
        <v>7.21</v>
      </c>
      <c r="AH35" s="71">
        <v>7.21</v>
      </c>
      <c r="AI35" s="71">
        <v>117.69</v>
      </c>
      <c r="AJ35" s="71">
        <v>0.13</v>
      </c>
      <c r="AK35" s="71">
        <v>7.34</v>
      </c>
      <c r="AL35" s="71">
        <v>7.34</v>
      </c>
      <c r="AM35" s="71">
        <v>118.7</v>
      </c>
      <c r="AN35" s="71">
        <v>0.19</v>
      </c>
      <c r="AO35" s="71">
        <v>7.76</v>
      </c>
      <c r="AP35" s="71">
        <v>7.76</v>
      </c>
      <c r="AQ35" s="71">
        <v>117.39</v>
      </c>
      <c r="AR35" s="71">
        <v>0.15</v>
      </c>
      <c r="AS35" s="71">
        <v>7.14</v>
      </c>
      <c r="AT35" s="71">
        <v>7.14</v>
      </c>
      <c r="AU35" s="71">
        <v>117</v>
      </c>
      <c r="AV35" s="71">
        <v>0.11</v>
      </c>
      <c r="AW35" s="71">
        <v>6.65</v>
      </c>
      <c r="AX35" s="71">
        <v>6.65</v>
      </c>
      <c r="AY35" s="71">
        <v>118.37</v>
      </c>
      <c r="AZ35" s="71">
        <v>0.03</v>
      </c>
      <c r="BA35" s="71">
        <v>7.71</v>
      </c>
      <c r="BB35" s="71">
        <v>7.71</v>
      </c>
      <c r="BC35" s="71">
        <v>117.35</v>
      </c>
      <c r="BD35" s="71">
        <v>7.0000000000000007E-2</v>
      </c>
      <c r="BE35" s="71">
        <v>6.92</v>
      </c>
      <c r="BF35" s="71">
        <v>6.92</v>
      </c>
      <c r="BG35" s="71">
        <v>117.24</v>
      </c>
      <c r="BH35" s="71">
        <v>0.09</v>
      </c>
      <c r="BI35" s="71">
        <v>7.41</v>
      </c>
      <c r="BJ35" s="71">
        <v>7.41</v>
      </c>
      <c r="BK35" s="71">
        <v>117.1</v>
      </c>
      <c r="BL35" s="71">
        <v>0.17</v>
      </c>
      <c r="BM35" s="71">
        <v>7.18</v>
      </c>
      <c r="BN35" s="71">
        <v>7.18</v>
      </c>
      <c r="BO35" s="71">
        <v>117.26</v>
      </c>
      <c r="BP35" s="71">
        <v>0.13</v>
      </c>
      <c r="BQ35" s="71">
        <v>7.39</v>
      </c>
      <c r="BR35" s="71">
        <v>7.39</v>
      </c>
      <c r="BS35" s="71">
        <v>117.4</v>
      </c>
      <c r="BT35" s="71">
        <v>0.16</v>
      </c>
      <c r="BU35" s="71">
        <v>7.07</v>
      </c>
      <c r="BV35" s="71">
        <v>7.07</v>
      </c>
      <c r="BW35" s="71">
        <v>117.14</v>
      </c>
      <c r="BX35" s="71">
        <v>0.21</v>
      </c>
      <c r="BY35" s="71">
        <v>7.06</v>
      </c>
      <c r="BZ35" s="71">
        <v>7.06</v>
      </c>
      <c r="CA35" s="71">
        <v>117.74</v>
      </c>
      <c r="CB35" s="71">
        <v>0.09</v>
      </c>
      <c r="CC35" s="71">
        <v>7.6</v>
      </c>
      <c r="CD35" s="72">
        <v>7.6</v>
      </c>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row>
    <row r="36" spans="1:231" s="126" customFormat="1">
      <c r="A36" s="236">
        <v>2024</v>
      </c>
      <c r="B36" s="98" t="s">
        <v>114</v>
      </c>
      <c r="C36" s="69">
        <v>121.38</v>
      </c>
      <c r="D36" s="69">
        <v>2.89</v>
      </c>
      <c r="E36" s="69">
        <v>2.89</v>
      </c>
      <c r="F36" s="69">
        <v>5.27</v>
      </c>
      <c r="G36" s="69">
        <v>121.65</v>
      </c>
      <c r="H36" s="69">
        <v>3.05</v>
      </c>
      <c r="I36" s="69">
        <v>3.05</v>
      </c>
      <c r="J36" s="69">
        <v>4.99</v>
      </c>
      <c r="K36" s="69">
        <v>120.35</v>
      </c>
      <c r="L36" s="69">
        <v>2.95</v>
      </c>
      <c r="M36" s="69">
        <v>2.95</v>
      </c>
      <c r="N36" s="69">
        <v>4.92</v>
      </c>
      <c r="O36" s="69">
        <v>121.84</v>
      </c>
      <c r="P36" s="69">
        <v>2.87</v>
      </c>
      <c r="Q36" s="69">
        <v>2.87</v>
      </c>
      <c r="R36" s="69">
        <v>5.47</v>
      </c>
      <c r="S36" s="69">
        <v>121.04</v>
      </c>
      <c r="T36" s="69">
        <v>2.86</v>
      </c>
      <c r="U36" s="69">
        <v>2.86</v>
      </c>
      <c r="V36" s="69">
        <v>4.84</v>
      </c>
      <c r="W36" s="69">
        <v>121.71</v>
      </c>
      <c r="X36" s="69">
        <v>2.67</v>
      </c>
      <c r="Y36" s="69">
        <v>2.67</v>
      </c>
      <c r="Z36" s="69">
        <v>5.27</v>
      </c>
      <c r="AA36" s="69">
        <v>121.82</v>
      </c>
      <c r="AB36" s="69">
        <v>3.15</v>
      </c>
      <c r="AC36" s="69">
        <v>3.15</v>
      </c>
      <c r="AD36" s="69">
        <v>5.43</v>
      </c>
      <c r="AE36" s="69">
        <v>120.84</v>
      </c>
      <c r="AF36" s="69">
        <v>2.56</v>
      </c>
      <c r="AG36" s="69">
        <v>2.56</v>
      </c>
      <c r="AH36" s="69">
        <v>5.32</v>
      </c>
      <c r="AI36" s="69">
        <v>121.24</v>
      </c>
      <c r="AJ36" s="69">
        <v>3.02</v>
      </c>
      <c r="AK36" s="69">
        <v>3.02</v>
      </c>
      <c r="AL36" s="69">
        <v>5.22</v>
      </c>
      <c r="AM36" s="69">
        <v>122.07</v>
      </c>
      <c r="AN36" s="69">
        <v>2.83</v>
      </c>
      <c r="AO36" s="69">
        <v>2.83</v>
      </c>
      <c r="AP36" s="69">
        <v>5.26</v>
      </c>
      <c r="AQ36" s="69">
        <v>120.72</v>
      </c>
      <c r="AR36" s="69">
        <v>2.84</v>
      </c>
      <c r="AS36" s="69">
        <v>2.84</v>
      </c>
      <c r="AT36" s="69">
        <v>5.53</v>
      </c>
      <c r="AU36" s="69">
        <v>120.31</v>
      </c>
      <c r="AV36" s="69">
        <v>2.83</v>
      </c>
      <c r="AW36" s="69">
        <v>2.83</v>
      </c>
      <c r="AX36" s="69">
        <v>4.7</v>
      </c>
      <c r="AY36" s="69">
        <v>121.63</v>
      </c>
      <c r="AZ36" s="69">
        <v>2.75</v>
      </c>
      <c r="BA36" s="69">
        <v>2.75</v>
      </c>
      <c r="BB36" s="69">
        <v>5.41</v>
      </c>
      <c r="BC36" s="69">
        <v>120.26</v>
      </c>
      <c r="BD36" s="69">
        <v>2.48</v>
      </c>
      <c r="BE36" s="69">
        <v>2.48</v>
      </c>
      <c r="BF36" s="69">
        <v>5.09</v>
      </c>
      <c r="BG36" s="69">
        <v>120.86</v>
      </c>
      <c r="BH36" s="69">
        <v>3.08</v>
      </c>
      <c r="BI36" s="69">
        <v>3.08</v>
      </c>
      <c r="BJ36" s="69">
        <v>5.23</v>
      </c>
      <c r="BK36" s="69">
        <v>120.48</v>
      </c>
      <c r="BL36" s="69">
        <v>2.89</v>
      </c>
      <c r="BM36" s="69">
        <v>2.89</v>
      </c>
      <c r="BN36" s="69">
        <v>5.55</v>
      </c>
      <c r="BO36" s="69">
        <v>120.66</v>
      </c>
      <c r="BP36" s="69">
        <v>2.9</v>
      </c>
      <c r="BQ36" s="69">
        <v>2.9</v>
      </c>
      <c r="BR36" s="69">
        <v>5.51</v>
      </c>
      <c r="BS36" s="69">
        <v>120.96</v>
      </c>
      <c r="BT36" s="69">
        <v>3.03</v>
      </c>
      <c r="BU36" s="69">
        <v>3.03</v>
      </c>
      <c r="BV36" s="69">
        <v>5.17</v>
      </c>
      <c r="BW36" s="69">
        <v>120.24</v>
      </c>
      <c r="BX36" s="69">
        <v>2.64</v>
      </c>
      <c r="BY36" s="69">
        <v>2.64</v>
      </c>
      <c r="BZ36" s="69">
        <v>5.3</v>
      </c>
      <c r="CA36" s="69">
        <v>120.85</v>
      </c>
      <c r="CB36" s="69">
        <v>2.64</v>
      </c>
      <c r="CC36" s="69">
        <v>2.64</v>
      </c>
      <c r="CD36" s="99">
        <v>5.5</v>
      </c>
    </row>
    <row r="37" spans="1:231">
      <c r="A37" s="236"/>
      <c r="B37" s="70" t="s">
        <v>115</v>
      </c>
      <c r="C37" s="71">
        <v>123.07</v>
      </c>
      <c r="D37" s="71">
        <v>1.39</v>
      </c>
      <c r="E37" s="71">
        <v>4.32</v>
      </c>
      <c r="F37" s="71">
        <v>4.42</v>
      </c>
      <c r="G37" s="71">
        <v>123.11</v>
      </c>
      <c r="H37" s="71">
        <v>1.2</v>
      </c>
      <c r="I37" s="71">
        <v>4.28</v>
      </c>
      <c r="J37" s="71">
        <v>4.12</v>
      </c>
      <c r="K37" s="71">
        <v>121.78</v>
      </c>
      <c r="L37" s="71">
        <v>1.19</v>
      </c>
      <c r="M37" s="71">
        <v>4.17</v>
      </c>
      <c r="N37" s="71">
        <v>3.94</v>
      </c>
      <c r="O37" s="71">
        <v>123.72</v>
      </c>
      <c r="P37" s="71">
        <v>1.54</v>
      </c>
      <c r="Q37" s="71">
        <v>4.45</v>
      </c>
      <c r="R37" s="71">
        <v>4.83</v>
      </c>
      <c r="S37" s="71">
        <v>122.5</v>
      </c>
      <c r="T37" s="71">
        <v>1.21</v>
      </c>
      <c r="U37" s="71">
        <v>4.0999999999999996</v>
      </c>
      <c r="V37" s="71">
        <v>3.88</v>
      </c>
      <c r="W37" s="71">
        <v>123.57</v>
      </c>
      <c r="X37" s="71">
        <v>1.53</v>
      </c>
      <c r="Y37" s="71">
        <v>4.2300000000000004</v>
      </c>
      <c r="Z37" s="71">
        <v>4.66</v>
      </c>
      <c r="AA37" s="71">
        <v>123.45</v>
      </c>
      <c r="AB37" s="71">
        <v>1.34</v>
      </c>
      <c r="AC37" s="71">
        <v>4.54</v>
      </c>
      <c r="AD37" s="71">
        <v>4.38</v>
      </c>
      <c r="AE37" s="71">
        <v>122.52</v>
      </c>
      <c r="AF37" s="71">
        <v>1.39</v>
      </c>
      <c r="AG37" s="71">
        <v>3.99</v>
      </c>
      <c r="AH37" s="71">
        <v>4.07</v>
      </c>
      <c r="AI37" s="71">
        <v>122.6</v>
      </c>
      <c r="AJ37" s="71">
        <v>1.1200000000000001</v>
      </c>
      <c r="AK37" s="71">
        <v>4.17</v>
      </c>
      <c r="AL37" s="71">
        <v>4.12</v>
      </c>
      <c r="AM37" s="71">
        <v>123.34</v>
      </c>
      <c r="AN37" s="71">
        <v>1.04</v>
      </c>
      <c r="AO37" s="71">
        <v>3.9</v>
      </c>
      <c r="AP37" s="71">
        <v>4.1500000000000004</v>
      </c>
      <c r="AQ37" s="71">
        <v>122.5</v>
      </c>
      <c r="AR37" s="71">
        <v>1.47</v>
      </c>
      <c r="AS37" s="71">
        <v>4.3600000000000003</v>
      </c>
      <c r="AT37" s="71">
        <v>4.34</v>
      </c>
      <c r="AU37" s="71">
        <v>121.95</v>
      </c>
      <c r="AV37" s="71">
        <v>1.36</v>
      </c>
      <c r="AW37" s="71">
        <v>4.2300000000000004</v>
      </c>
      <c r="AX37" s="71">
        <v>3.91</v>
      </c>
      <c r="AY37" s="71">
        <v>123.41</v>
      </c>
      <c r="AZ37" s="71">
        <v>1.46</v>
      </c>
      <c r="BA37" s="71">
        <v>4.26</v>
      </c>
      <c r="BB37" s="71">
        <v>4.79</v>
      </c>
      <c r="BC37" s="71">
        <v>121.98</v>
      </c>
      <c r="BD37" s="71">
        <v>1.43</v>
      </c>
      <c r="BE37" s="71">
        <v>3.94</v>
      </c>
      <c r="BF37" s="71">
        <v>3.87</v>
      </c>
      <c r="BG37" s="71">
        <v>122.57</v>
      </c>
      <c r="BH37" s="71">
        <v>1.42</v>
      </c>
      <c r="BI37" s="71">
        <v>4.54</v>
      </c>
      <c r="BJ37" s="71">
        <v>4.6100000000000003</v>
      </c>
      <c r="BK37" s="71">
        <v>122.06</v>
      </c>
      <c r="BL37" s="71">
        <v>1.31</v>
      </c>
      <c r="BM37" s="71">
        <v>4.2300000000000004</v>
      </c>
      <c r="BN37" s="71">
        <v>4.38</v>
      </c>
      <c r="BO37" s="71">
        <v>122.32</v>
      </c>
      <c r="BP37" s="71">
        <v>1.38</v>
      </c>
      <c r="BQ37" s="71">
        <v>4.32</v>
      </c>
      <c r="BR37" s="71">
        <v>4.33</v>
      </c>
      <c r="BS37" s="71">
        <v>122.51</v>
      </c>
      <c r="BT37" s="71">
        <v>1.28</v>
      </c>
      <c r="BU37" s="71">
        <v>4.3499999999999996</v>
      </c>
      <c r="BV37" s="71">
        <v>4.3899999999999997</v>
      </c>
      <c r="BW37" s="71">
        <v>122.04</v>
      </c>
      <c r="BX37" s="71">
        <v>1.5</v>
      </c>
      <c r="BY37" s="71">
        <v>4.18</v>
      </c>
      <c r="BZ37" s="71">
        <v>4.29</v>
      </c>
      <c r="CA37" s="71">
        <v>122.61</v>
      </c>
      <c r="CB37" s="71">
        <v>1.46</v>
      </c>
      <c r="CC37" s="71">
        <v>4.1399999999999997</v>
      </c>
      <c r="CD37" s="72">
        <v>4.1500000000000004</v>
      </c>
    </row>
    <row r="38" spans="1:231">
      <c r="A38" s="236"/>
      <c r="B38" s="73" t="s">
        <v>116</v>
      </c>
      <c r="C38" s="74">
        <v>123.03</v>
      </c>
      <c r="D38" s="74">
        <v>-0.03</v>
      </c>
      <c r="E38" s="74">
        <v>4.28</v>
      </c>
      <c r="F38" s="74">
        <v>3.67</v>
      </c>
      <c r="G38" s="74">
        <v>123.07</v>
      </c>
      <c r="H38" s="74">
        <v>-0.03</v>
      </c>
      <c r="I38" s="74">
        <v>4.25</v>
      </c>
      <c r="J38" s="74">
        <v>3.65</v>
      </c>
      <c r="K38" s="74">
        <v>121.58</v>
      </c>
      <c r="L38" s="74">
        <v>-0.16</v>
      </c>
      <c r="M38" s="74">
        <v>4</v>
      </c>
      <c r="N38" s="74">
        <v>3.45</v>
      </c>
      <c r="O38" s="74">
        <v>123.8</v>
      </c>
      <c r="P38" s="74">
        <v>0.06</v>
      </c>
      <c r="Q38" s="74">
        <v>4.5199999999999996</v>
      </c>
      <c r="R38" s="74">
        <v>3.92</v>
      </c>
      <c r="S38" s="74">
        <v>122.35</v>
      </c>
      <c r="T38" s="74">
        <v>-0.12</v>
      </c>
      <c r="U38" s="74">
        <v>3.97</v>
      </c>
      <c r="V38" s="74">
        <v>3.27</v>
      </c>
      <c r="W38" s="74">
        <v>123.59</v>
      </c>
      <c r="X38" s="74">
        <v>0.01</v>
      </c>
      <c r="Y38" s="74">
        <v>4.25</v>
      </c>
      <c r="Z38" s="74">
        <v>3.72</v>
      </c>
      <c r="AA38" s="74">
        <v>123.5</v>
      </c>
      <c r="AB38" s="74">
        <v>0.04</v>
      </c>
      <c r="AC38" s="74">
        <v>4.58</v>
      </c>
      <c r="AD38" s="74">
        <v>3.91</v>
      </c>
      <c r="AE38" s="74">
        <v>122.29</v>
      </c>
      <c r="AF38" s="74">
        <v>-0.18</v>
      </c>
      <c r="AG38" s="74">
        <v>3.8</v>
      </c>
      <c r="AH38" s="74">
        <v>3.17</v>
      </c>
      <c r="AI38" s="74">
        <v>122.35</v>
      </c>
      <c r="AJ38" s="74">
        <v>-0.2</v>
      </c>
      <c r="AK38" s="74">
        <v>3.96</v>
      </c>
      <c r="AL38" s="74">
        <v>3.48</v>
      </c>
      <c r="AM38" s="74">
        <v>123.25</v>
      </c>
      <c r="AN38" s="74">
        <v>-7.0000000000000007E-2</v>
      </c>
      <c r="AO38" s="74">
        <v>3.83</v>
      </c>
      <c r="AP38" s="74">
        <v>3.57</v>
      </c>
      <c r="AQ38" s="74">
        <v>122.47</v>
      </c>
      <c r="AR38" s="74">
        <v>-0.03</v>
      </c>
      <c r="AS38" s="74">
        <v>4.33</v>
      </c>
      <c r="AT38" s="74">
        <v>3.86</v>
      </c>
      <c r="AU38" s="74">
        <v>121.84</v>
      </c>
      <c r="AV38" s="74">
        <v>-0.1</v>
      </c>
      <c r="AW38" s="74">
        <v>4.13</v>
      </c>
      <c r="AX38" s="74">
        <v>3.42</v>
      </c>
      <c r="AY38" s="74">
        <v>123.84</v>
      </c>
      <c r="AZ38" s="74">
        <v>0.35</v>
      </c>
      <c r="BA38" s="74">
        <v>4.62</v>
      </c>
      <c r="BB38" s="74">
        <v>4.2300000000000004</v>
      </c>
      <c r="BC38" s="74">
        <v>121.84</v>
      </c>
      <c r="BD38" s="74">
        <v>-0.11</v>
      </c>
      <c r="BE38" s="74">
        <v>3.82</v>
      </c>
      <c r="BF38" s="74">
        <v>3.02</v>
      </c>
      <c r="BG38" s="74">
        <v>122.31</v>
      </c>
      <c r="BH38" s="74">
        <v>-0.21</v>
      </c>
      <c r="BI38" s="74">
        <v>4.33</v>
      </c>
      <c r="BJ38" s="74">
        <v>4.03</v>
      </c>
      <c r="BK38" s="74">
        <v>121.82</v>
      </c>
      <c r="BL38" s="74">
        <v>-0.19</v>
      </c>
      <c r="BM38" s="74">
        <v>4.03</v>
      </c>
      <c r="BN38" s="74">
        <v>3.28</v>
      </c>
      <c r="BO38" s="74">
        <v>122.15</v>
      </c>
      <c r="BP38" s="74">
        <v>-0.14000000000000001</v>
      </c>
      <c r="BQ38" s="74">
        <v>4.17</v>
      </c>
      <c r="BR38" s="74">
        <v>3.38</v>
      </c>
      <c r="BS38" s="74">
        <v>122.31</v>
      </c>
      <c r="BT38" s="74">
        <v>-0.16</v>
      </c>
      <c r="BU38" s="74">
        <v>4.18</v>
      </c>
      <c r="BV38" s="74">
        <v>3.79</v>
      </c>
      <c r="BW38" s="74">
        <v>121.78</v>
      </c>
      <c r="BX38" s="74">
        <v>-0.22</v>
      </c>
      <c r="BY38" s="74">
        <v>3.96</v>
      </c>
      <c r="BZ38" s="74">
        <v>3.51</v>
      </c>
      <c r="CA38" s="74">
        <v>122.38</v>
      </c>
      <c r="CB38" s="74">
        <v>-0.19</v>
      </c>
      <c r="CC38" s="74">
        <v>3.94</v>
      </c>
      <c r="CD38" s="75">
        <v>3.12</v>
      </c>
    </row>
    <row r="39" spans="1:231">
      <c r="A39" s="236"/>
      <c r="B39" s="70" t="s">
        <v>117</v>
      </c>
      <c r="C39" s="71">
        <v>123.36</v>
      </c>
      <c r="D39" s="71">
        <v>0.27</v>
      </c>
      <c r="E39" s="71">
        <v>4.57</v>
      </c>
      <c r="F39" s="71">
        <v>3.4</v>
      </c>
      <c r="G39" s="71">
        <v>123.54</v>
      </c>
      <c r="H39" s="71">
        <v>0.38</v>
      </c>
      <c r="I39" s="71">
        <v>4.6500000000000004</v>
      </c>
      <c r="J39" s="71">
        <v>3.38</v>
      </c>
      <c r="K39" s="71">
        <v>122.04</v>
      </c>
      <c r="L39" s="71">
        <v>0.37</v>
      </c>
      <c r="M39" s="71">
        <v>4.3899999999999997</v>
      </c>
      <c r="N39" s="71">
        <v>3.17</v>
      </c>
      <c r="O39" s="71">
        <v>124.03</v>
      </c>
      <c r="P39" s="71">
        <v>0.19</v>
      </c>
      <c r="Q39" s="71">
        <v>4.72</v>
      </c>
      <c r="R39" s="71">
        <v>3.56</v>
      </c>
      <c r="S39" s="71">
        <v>122.74</v>
      </c>
      <c r="T39" s="71">
        <v>0.32</v>
      </c>
      <c r="U39" s="71">
        <v>4.3</v>
      </c>
      <c r="V39" s="71">
        <v>3.04</v>
      </c>
      <c r="W39" s="71">
        <v>123.81</v>
      </c>
      <c r="X39" s="71">
        <v>0.18</v>
      </c>
      <c r="Y39" s="71">
        <v>4.43</v>
      </c>
      <c r="Z39" s="71">
        <v>3.53</v>
      </c>
      <c r="AA39" s="71">
        <v>123.83</v>
      </c>
      <c r="AB39" s="71">
        <v>0.27</v>
      </c>
      <c r="AC39" s="71">
        <v>4.8600000000000003</v>
      </c>
      <c r="AD39" s="71">
        <v>3.57</v>
      </c>
      <c r="AE39" s="71">
        <v>122.65</v>
      </c>
      <c r="AF39" s="71">
        <v>0.28999999999999998</v>
      </c>
      <c r="AG39" s="71">
        <v>4.0999999999999996</v>
      </c>
      <c r="AH39" s="71">
        <v>3.01</v>
      </c>
      <c r="AI39" s="71">
        <v>122.7</v>
      </c>
      <c r="AJ39" s="71">
        <v>0.28999999999999998</v>
      </c>
      <c r="AK39" s="71">
        <v>4.26</v>
      </c>
      <c r="AL39" s="71">
        <v>3.05</v>
      </c>
      <c r="AM39" s="71">
        <v>123.76</v>
      </c>
      <c r="AN39" s="71">
        <v>0.41</v>
      </c>
      <c r="AO39" s="71">
        <v>4.26</v>
      </c>
      <c r="AP39" s="71">
        <v>3.35</v>
      </c>
      <c r="AQ39" s="71">
        <v>122.69</v>
      </c>
      <c r="AR39" s="71">
        <v>0.19</v>
      </c>
      <c r="AS39" s="71">
        <v>4.5199999999999996</v>
      </c>
      <c r="AT39" s="71">
        <v>3.56</v>
      </c>
      <c r="AU39" s="71">
        <v>122.24</v>
      </c>
      <c r="AV39" s="71">
        <v>0.33</v>
      </c>
      <c r="AW39" s="71">
        <v>4.47</v>
      </c>
      <c r="AX39" s="71">
        <v>3.2</v>
      </c>
      <c r="AY39" s="71">
        <v>124.02</v>
      </c>
      <c r="AZ39" s="71">
        <v>0.14000000000000001</v>
      </c>
      <c r="BA39" s="71">
        <v>4.7699999999999996</v>
      </c>
      <c r="BB39" s="71">
        <v>3.8</v>
      </c>
      <c r="BC39" s="71">
        <v>122.19</v>
      </c>
      <c r="BD39" s="71">
        <v>0.28999999999999998</v>
      </c>
      <c r="BE39" s="71">
        <v>4.13</v>
      </c>
      <c r="BF39" s="71">
        <v>2.86</v>
      </c>
      <c r="BG39" s="71">
        <v>122.83</v>
      </c>
      <c r="BH39" s="71">
        <v>0.42</v>
      </c>
      <c r="BI39" s="71">
        <v>4.76</v>
      </c>
      <c r="BJ39" s="71">
        <v>3.86</v>
      </c>
      <c r="BK39" s="71">
        <v>122.15</v>
      </c>
      <c r="BL39" s="71">
        <v>0.27</v>
      </c>
      <c r="BM39" s="71">
        <v>4.3099999999999996</v>
      </c>
      <c r="BN39" s="71">
        <v>3.1</v>
      </c>
      <c r="BO39" s="71">
        <v>122.5</v>
      </c>
      <c r="BP39" s="71">
        <v>0.28999999999999998</v>
      </c>
      <c r="BQ39" s="71">
        <v>4.47</v>
      </c>
      <c r="BR39" s="71">
        <v>3.24</v>
      </c>
      <c r="BS39" s="71">
        <v>122.8</v>
      </c>
      <c r="BT39" s="71">
        <v>0.4</v>
      </c>
      <c r="BU39" s="71">
        <v>4.59</v>
      </c>
      <c r="BV39" s="71">
        <v>3.65</v>
      </c>
      <c r="BW39" s="71">
        <v>122.22</v>
      </c>
      <c r="BX39" s="71">
        <v>0.36</v>
      </c>
      <c r="BY39" s="71">
        <v>4.34</v>
      </c>
      <c r="BZ39" s="71">
        <v>3.46</v>
      </c>
      <c r="CA39" s="71">
        <v>122.61</v>
      </c>
      <c r="CB39" s="71">
        <v>0.18</v>
      </c>
      <c r="CC39" s="71">
        <v>4.13</v>
      </c>
      <c r="CD39" s="72">
        <v>3.02</v>
      </c>
    </row>
    <row r="40" spans="1:231">
      <c r="A40" s="236"/>
      <c r="B40" s="73" t="s">
        <v>118</v>
      </c>
      <c r="C40" s="74">
        <v>123.62</v>
      </c>
      <c r="D40" s="74">
        <v>0.2</v>
      </c>
      <c r="E40" s="74">
        <v>4.78</v>
      </c>
      <c r="F40" s="74">
        <v>3.58</v>
      </c>
      <c r="G40" s="74">
        <v>123.86</v>
      </c>
      <c r="H40" s="74">
        <v>0.26</v>
      </c>
      <c r="I40" s="74">
        <v>4.92</v>
      </c>
      <c r="J40" s="74">
        <v>3.58</v>
      </c>
      <c r="K40" s="74">
        <v>122.31</v>
      </c>
      <c r="L40" s="74">
        <v>0.22</v>
      </c>
      <c r="M40" s="74">
        <v>4.62</v>
      </c>
      <c r="N40" s="74">
        <v>3.39</v>
      </c>
      <c r="O40" s="74">
        <v>124.28</v>
      </c>
      <c r="P40" s="74">
        <v>0.2</v>
      </c>
      <c r="Q40" s="74">
        <v>4.93</v>
      </c>
      <c r="R40" s="74">
        <v>3.74</v>
      </c>
      <c r="S40" s="74">
        <v>122.92</v>
      </c>
      <c r="T40" s="74">
        <v>0.15</v>
      </c>
      <c r="U40" s="74">
        <v>4.46</v>
      </c>
      <c r="V40" s="74">
        <v>3.19</v>
      </c>
      <c r="W40" s="74">
        <v>124.11</v>
      </c>
      <c r="X40" s="74">
        <v>0.24</v>
      </c>
      <c r="Y40" s="74">
        <v>4.6900000000000004</v>
      </c>
      <c r="Z40" s="74">
        <v>3.76</v>
      </c>
      <c r="AA40" s="74">
        <v>124.03</v>
      </c>
      <c r="AB40" s="74">
        <v>0.17</v>
      </c>
      <c r="AC40" s="74">
        <v>5.03</v>
      </c>
      <c r="AD40" s="74">
        <v>3.9</v>
      </c>
      <c r="AE40" s="74">
        <v>122.82</v>
      </c>
      <c r="AF40" s="74">
        <v>0.14000000000000001</v>
      </c>
      <c r="AG40" s="74">
        <v>4.25</v>
      </c>
      <c r="AH40" s="74">
        <v>3.16</v>
      </c>
      <c r="AI40" s="74">
        <v>122.96</v>
      </c>
      <c r="AJ40" s="74">
        <v>0.21</v>
      </c>
      <c r="AK40" s="74">
        <v>4.4800000000000004</v>
      </c>
      <c r="AL40" s="74">
        <v>3.21</v>
      </c>
      <c r="AM40" s="74">
        <v>124.13</v>
      </c>
      <c r="AN40" s="74">
        <v>0.3</v>
      </c>
      <c r="AO40" s="74">
        <v>4.57</v>
      </c>
      <c r="AP40" s="74">
        <v>3.64</v>
      </c>
      <c r="AQ40" s="74">
        <v>122.92</v>
      </c>
      <c r="AR40" s="74">
        <v>0.18</v>
      </c>
      <c r="AS40" s="74">
        <v>4.72</v>
      </c>
      <c r="AT40" s="74">
        <v>3.86</v>
      </c>
      <c r="AU40" s="74">
        <v>122.48</v>
      </c>
      <c r="AV40" s="74">
        <v>0.2</v>
      </c>
      <c r="AW40" s="74">
        <v>4.68</v>
      </c>
      <c r="AX40" s="74">
        <v>3.33</v>
      </c>
      <c r="AY40" s="74">
        <v>124.24</v>
      </c>
      <c r="AZ40" s="74">
        <v>0.19</v>
      </c>
      <c r="BA40" s="74">
        <v>4.96</v>
      </c>
      <c r="BB40" s="74">
        <v>3.94</v>
      </c>
      <c r="BC40" s="74">
        <v>122.35</v>
      </c>
      <c r="BD40" s="74">
        <v>0.13</v>
      </c>
      <c r="BE40" s="74">
        <v>4.26</v>
      </c>
      <c r="BF40" s="74">
        <v>3.06</v>
      </c>
      <c r="BG40" s="74">
        <v>123.13</v>
      </c>
      <c r="BH40" s="74">
        <v>0.24</v>
      </c>
      <c r="BI40" s="74">
        <v>5.0199999999999996</v>
      </c>
      <c r="BJ40" s="74">
        <v>4.0599999999999996</v>
      </c>
      <c r="BK40" s="74">
        <v>122.4</v>
      </c>
      <c r="BL40" s="74">
        <v>0.2</v>
      </c>
      <c r="BM40" s="74">
        <v>4.53</v>
      </c>
      <c r="BN40" s="74">
        <v>3.4</v>
      </c>
      <c r="BO40" s="74">
        <v>122.68</v>
      </c>
      <c r="BP40" s="74">
        <v>0.15</v>
      </c>
      <c r="BQ40" s="74">
        <v>4.62</v>
      </c>
      <c r="BR40" s="74">
        <v>3.5</v>
      </c>
      <c r="BS40" s="74">
        <v>123.09</v>
      </c>
      <c r="BT40" s="74">
        <v>0.24</v>
      </c>
      <c r="BU40" s="74">
        <v>4.84</v>
      </c>
      <c r="BV40" s="74">
        <v>3.75</v>
      </c>
      <c r="BW40" s="74">
        <v>122.51</v>
      </c>
      <c r="BX40" s="74">
        <v>0.24</v>
      </c>
      <c r="BY40" s="74">
        <v>4.59</v>
      </c>
      <c r="BZ40" s="74">
        <v>3.77</v>
      </c>
      <c r="CA40" s="74">
        <v>122.72</v>
      </c>
      <c r="CB40" s="74">
        <v>0.09</v>
      </c>
      <c r="CC40" s="74">
        <v>4.22</v>
      </c>
      <c r="CD40" s="75">
        <v>3.13</v>
      </c>
    </row>
    <row r="41" spans="1:231">
      <c r="A41" s="236"/>
      <c r="B41" s="70" t="s">
        <v>119</v>
      </c>
      <c r="C41" s="71">
        <v>123.28</v>
      </c>
      <c r="D41" s="71">
        <v>-0.27</v>
      </c>
      <c r="E41" s="71">
        <v>4.5</v>
      </c>
      <c r="F41" s="71">
        <v>3.38</v>
      </c>
      <c r="G41" s="71">
        <v>123.46</v>
      </c>
      <c r="H41" s="71">
        <v>-0.33</v>
      </c>
      <c r="I41" s="71">
        <v>4.58</v>
      </c>
      <c r="J41" s="71">
        <v>3.17</v>
      </c>
      <c r="K41" s="71">
        <v>121.96</v>
      </c>
      <c r="L41" s="71">
        <v>-0.28000000000000003</v>
      </c>
      <c r="M41" s="71">
        <v>4.33</v>
      </c>
      <c r="N41" s="71">
        <v>3.14</v>
      </c>
      <c r="O41" s="71">
        <v>124</v>
      </c>
      <c r="P41" s="71">
        <v>-0.23</v>
      </c>
      <c r="Q41" s="71">
        <v>4.6900000000000004</v>
      </c>
      <c r="R41" s="71">
        <v>3.68</v>
      </c>
      <c r="S41" s="71">
        <v>122.63</v>
      </c>
      <c r="T41" s="71">
        <v>-0.24</v>
      </c>
      <c r="U41" s="71">
        <v>4.21</v>
      </c>
      <c r="V41" s="71">
        <v>2.98</v>
      </c>
      <c r="W41" s="71">
        <v>123.69</v>
      </c>
      <c r="X41" s="71">
        <v>-0.34</v>
      </c>
      <c r="Y41" s="71">
        <v>4.34</v>
      </c>
      <c r="Z41" s="71">
        <v>3.53</v>
      </c>
      <c r="AA41" s="71">
        <v>123.77</v>
      </c>
      <c r="AB41" s="71">
        <v>-0.21</v>
      </c>
      <c r="AC41" s="71">
        <v>4.8099999999999996</v>
      </c>
      <c r="AD41" s="71">
        <v>3.73</v>
      </c>
      <c r="AE41" s="71">
        <v>122.54</v>
      </c>
      <c r="AF41" s="71">
        <v>-0.23</v>
      </c>
      <c r="AG41" s="71">
        <v>4</v>
      </c>
      <c r="AH41" s="71">
        <v>3.05</v>
      </c>
      <c r="AI41" s="71">
        <v>122.61</v>
      </c>
      <c r="AJ41" s="71">
        <v>-0.28000000000000003</v>
      </c>
      <c r="AK41" s="71">
        <v>4.18</v>
      </c>
      <c r="AL41" s="71">
        <v>2.95</v>
      </c>
      <c r="AM41" s="71">
        <v>123.68</v>
      </c>
      <c r="AN41" s="71">
        <v>-0.36</v>
      </c>
      <c r="AO41" s="71">
        <v>4.1900000000000004</v>
      </c>
      <c r="AP41" s="71">
        <v>3.09</v>
      </c>
      <c r="AQ41" s="71">
        <v>122.54</v>
      </c>
      <c r="AR41" s="71">
        <v>-0.31</v>
      </c>
      <c r="AS41" s="71">
        <v>4.3899999999999997</v>
      </c>
      <c r="AT41" s="71">
        <v>3.62</v>
      </c>
      <c r="AU41" s="71">
        <v>122.19</v>
      </c>
      <c r="AV41" s="71">
        <v>-0.24</v>
      </c>
      <c r="AW41" s="71">
        <v>4.43</v>
      </c>
      <c r="AX41" s="71">
        <v>3.12</v>
      </c>
      <c r="AY41" s="71">
        <v>123.93</v>
      </c>
      <c r="AZ41" s="71">
        <v>-0.25</v>
      </c>
      <c r="BA41" s="71">
        <v>4.7</v>
      </c>
      <c r="BB41" s="71">
        <v>3.81</v>
      </c>
      <c r="BC41" s="71">
        <v>122.06</v>
      </c>
      <c r="BD41" s="71">
        <v>-0.24</v>
      </c>
      <c r="BE41" s="71">
        <v>4.01</v>
      </c>
      <c r="BF41" s="71">
        <v>3</v>
      </c>
      <c r="BG41" s="71">
        <v>122.62</v>
      </c>
      <c r="BH41" s="71">
        <v>-0.41</v>
      </c>
      <c r="BI41" s="71">
        <v>4.59</v>
      </c>
      <c r="BJ41" s="71">
        <v>3.49</v>
      </c>
      <c r="BK41" s="71">
        <v>122.07</v>
      </c>
      <c r="BL41" s="71">
        <v>-0.27</v>
      </c>
      <c r="BM41" s="71">
        <v>4.25</v>
      </c>
      <c r="BN41" s="71">
        <v>3.32</v>
      </c>
      <c r="BO41" s="71">
        <v>122.38</v>
      </c>
      <c r="BP41" s="71">
        <v>-0.24</v>
      </c>
      <c r="BQ41" s="71">
        <v>4.37</v>
      </c>
      <c r="BR41" s="71">
        <v>3.35</v>
      </c>
      <c r="BS41" s="71">
        <v>122.5</v>
      </c>
      <c r="BT41" s="71">
        <v>-0.48</v>
      </c>
      <c r="BU41" s="71">
        <v>4.34</v>
      </c>
      <c r="BV41" s="71">
        <v>3.19</v>
      </c>
      <c r="BW41" s="71">
        <v>122.18</v>
      </c>
      <c r="BX41" s="71">
        <v>-0.27</v>
      </c>
      <c r="BY41" s="71">
        <v>4.3</v>
      </c>
      <c r="BZ41" s="71">
        <v>3.44</v>
      </c>
      <c r="CA41" s="71">
        <v>122.38</v>
      </c>
      <c r="CB41" s="71">
        <v>-0.28000000000000003</v>
      </c>
      <c r="CC41" s="71">
        <v>3.94</v>
      </c>
      <c r="CD41" s="72">
        <v>2.9</v>
      </c>
    </row>
    <row r="42" spans="1:231">
      <c r="A42" s="236"/>
      <c r="B42" s="73" t="s">
        <v>120</v>
      </c>
      <c r="C42" s="74">
        <v>123.08</v>
      </c>
      <c r="D42" s="74">
        <v>-0.16</v>
      </c>
      <c r="E42" s="74">
        <v>4.33</v>
      </c>
      <c r="F42" s="74">
        <v>3.24</v>
      </c>
      <c r="G42" s="74">
        <v>123.19</v>
      </c>
      <c r="H42" s="74">
        <v>-0.22</v>
      </c>
      <c r="I42" s="74">
        <v>4.3499999999999996</v>
      </c>
      <c r="J42" s="74">
        <v>3.17</v>
      </c>
      <c r="K42" s="74">
        <v>121.78</v>
      </c>
      <c r="L42" s="74">
        <v>-0.15</v>
      </c>
      <c r="M42" s="74">
        <v>4.17</v>
      </c>
      <c r="N42" s="74">
        <v>3.04</v>
      </c>
      <c r="O42" s="74">
        <v>123.76</v>
      </c>
      <c r="P42" s="74">
        <v>-0.19</v>
      </c>
      <c r="Q42" s="74">
        <v>4.49</v>
      </c>
      <c r="R42" s="74">
        <v>3.53</v>
      </c>
      <c r="S42" s="74">
        <v>122.55</v>
      </c>
      <c r="T42" s="74">
        <v>-0.06</v>
      </c>
      <c r="U42" s="74">
        <v>4.1399999999999997</v>
      </c>
      <c r="V42" s="74">
        <v>3.03</v>
      </c>
      <c r="W42" s="74">
        <v>123.48</v>
      </c>
      <c r="X42" s="74">
        <v>-0.17</v>
      </c>
      <c r="Y42" s="74">
        <v>4.16</v>
      </c>
      <c r="Z42" s="74">
        <v>3.3</v>
      </c>
      <c r="AA42" s="74">
        <v>123.66</v>
      </c>
      <c r="AB42" s="74">
        <v>-0.09</v>
      </c>
      <c r="AC42" s="74">
        <v>4.71</v>
      </c>
      <c r="AD42" s="74">
        <v>3.63</v>
      </c>
      <c r="AE42" s="74">
        <v>122.34</v>
      </c>
      <c r="AF42" s="74">
        <v>-0.16</v>
      </c>
      <c r="AG42" s="74">
        <v>3.84</v>
      </c>
      <c r="AH42" s="74">
        <v>2.77</v>
      </c>
      <c r="AI42" s="74">
        <v>122.49</v>
      </c>
      <c r="AJ42" s="74">
        <v>-0.1</v>
      </c>
      <c r="AK42" s="74">
        <v>4.08</v>
      </c>
      <c r="AL42" s="74">
        <v>2.82</v>
      </c>
      <c r="AM42" s="74">
        <v>123.59</v>
      </c>
      <c r="AN42" s="74">
        <v>-0.08</v>
      </c>
      <c r="AO42" s="74">
        <v>4.1100000000000003</v>
      </c>
      <c r="AP42" s="74">
        <v>3.05</v>
      </c>
      <c r="AQ42" s="74">
        <v>122.46</v>
      </c>
      <c r="AR42" s="74">
        <v>-7.0000000000000007E-2</v>
      </c>
      <c r="AS42" s="74">
        <v>4.32</v>
      </c>
      <c r="AT42" s="74">
        <v>3.44</v>
      </c>
      <c r="AU42" s="74">
        <v>122.07</v>
      </c>
      <c r="AV42" s="74">
        <v>-0.1</v>
      </c>
      <c r="AW42" s="74">
        <v>4.33</v>
      </c>
      <c r="AX42" s="74">
        <v>3.12</v>
      </c>
      <c r="AY42" s="74">
        <v>123.74</v>
      </c>
      <c r="AZ42" s="74">
        <v>-0.16</v>
      </c>
      <c r="BA42" s="74">
        <v>4.54</v>
      </c>
      <c r="BB42" s="74">
        <v>3.55</v>
      </c>
      <c r="BC42" s="74">
        <v>121.84</v>
      </c>
      <c r="BD42" s="74">
        <v>-0.18</v>
      </c>
      <c r="BE42" s="74">
        <v>3.82</v>
      </c>
      <c r="BF42" s="74">
        <v>2.69</v>
      </c>
      <c r="BG42" s="74">
        <v>122.53</v>
      </c>
      <c r="BH42" s="74">
        <v>-0.08</v>
      </c>
      <c r="BI42" s="74">
        <v>4.51</v>
      </c>
      <c r="BJ42" s="74">
        <v>3.28</v>
      </c>
      <c r="BK42" s="74">
        <v>122.03</v>
      </c>
      <c r="BL42" s="74">
        <v>-0.04</v>
      </c>
      <c r="BM42" s="74">
        <v>4.21</v>
      </c>
      <c r="BN42" s="74">
        <v>3.16</v>
      </c>
      <c r="BO42" s="74">
        <v>122.24</v>
      </c>
      <c r="BP42" s="74">
        <v>-0.12</v>
      </c>
      <c r="BQ42" s="74">
        <v>4.25</v>
      </c>
      <c r="BR42" s="74">
        <v>3.1</v>
      </c>
      <c r="BS42" s="74">
        <v>122.38</v>
      </c>
      <c r="BT42" s="74">
        <v>-0.1</v>
      </c>
      <c r="BU42" s="74">
        <v>4.24</v>
      </c>
      <c r="BV42" s="74">
        <v>3.11</v>
      </c>
      <c r="BW42" s="74">
        <v>122.12</v>
      </c>
      <c r="BX42" s="74">
        <v>-0.05</v>
      </c>
      <c r="BY42" s="74">
        <v>4.25</v>
      </c>
      <c r="BZ42" s="74">
        <v>3.34</v>
      </c>
      <c r="CA42" s="74">
        <v>122.3</v>
      </c>
      <c r="CB42" s="74">
        <v>-7.0000000000000007E-2</v>
      </c>
      <c r="CC42" s="74">
        <v>3.87</v>
      </c>
      <c r="CD42" s="75">
        <v>2.41</v>
      </c>
    </row>
    <row r="43" spans="1:231">
      <c r="A43" s="236"/>
      <c r="B43" s="70" t="s">
        <v>121</v>
      </c>
      <c r="C43" s="71">
        <v>122.91</v>
      </c>
      <c r="D43" s="71">
        <v>-0.14000000000000001</v>
      </c>
      <c r="E43" s="71">
        <v>4.18</v>
      </c>
      <c r="F43" s="71">
        <v>3.41</v>
      </c>
      <c r="G43" s="71">
        <v>122.93</v>
      </c>
      <c r="H43" s="71">
        <v>-0.21</v>
      </c>
      <c r="I43" s="71">
        <v>4.13</v>
      </c>
      <c r="J43" s="71">
        <v>3.32</v>
      </c>
      <c r="K43" s="71">
        <v>121.56</v>
      </c>
      <c r="L43" s="71">
        <v>-0.18</v>
      </c>
      <c r="M43" s="71">
        <v>3.98</v>
      </c>
      <c r="N43" s="71">
        <v>3.15</v>
      </c>
      <c r="O43" s="71">
        <v>123.64</v>
      </c>
      <c r="P43" s="71">
        <v>-0.1</v>
      </c>
      <c r="Q43" s="71">
        <v>4.38</v>
      </c>
      <c r="R43" s="71">
        <v>3.64</v>
      </c>
      <c r="S43" s="71">
        <v>122.32</v>
      </c>
      <c r="T43" s="71">
        <v>-0.19</v>
      </c>
      <c r="U43" s="71">
        <v>3.94</v>
      </c>
      <c r="V43" s="71">
        <v>3.13</v>
      </c>
      <c r="W43" s="71">
        <v>123.38</v>
      </c>
      <c r="X43" s="71">
        <v>-0.08</v>
      </c>
      <c r="Y43" s="71">
        <v>4.08</v>
      </c>
      <c r="Z43" s="71">
        <v>3.3</v>
      </c>
      <c r="AA43" s="71">
        <v>123.44</v>
      </c>
      <c r="AB43" s="71">
        <v>-0.18</v>
      </c>
      <c r="AC43" s="71">
        <v>4.53</v>
      </c>
      <c r="AD43" s="71">
        <v>3.73</v>
      </c>
      <c r="AE43" s="71">
        <v>122.2</v>
      </c>
      <c r="AF43" s="71">
        <v>-0.11</v>
      </c>
      <c r="AG43" s="71">
        <v>3.72</v>
      </c>
      <c r="AH43" s="71">
        <v>3.03</v>
      </c>
      <c r="AI43" s="71">
        <v>122.33</v>
      </c>
      <c r="AJ43" s="71">
        <v>-0.12</v>
      </c>
      <c r="AK43" s="71">
        <v>3.95</v>
      </c>
      <c r="AL43" s="71">
        <v>3.08</v>
      </c>
      <c r="AM43" s="71">
        <v>123.28</v>
      </c>
      <c r="AN43" s="71">
        <v>-0.25</v>
      </c>
      <c r="AO43" s="71">
        <v>3.85</v>
      </c>
      <c r="AP43" s="71">
        <v>3.15</v>
      </c>
      <c r="AQ43" s="71">
        <v>122.21</v>
      </c>
      <c r="AR43" s="71">
        <v>-0.2</v>
      </c>
      <c r="AS43" s="71">
        <v>4.1100000000000003</v>
      </c>
      <c r="AT43" s="71">
        <v>3.55</v>
      </c>
      <c r="AU43" s="71">
        <v>121.81</v>
      </c>
      <c r="AV43" s="71">
        <v>-0.21</v>
      </c>
      <c r="AW43" s="71">
        <v>4.1100000000000003</v>
      </c>
      <c r="AX43" s="71">
        <v>3.26</v>
      </c>
      <c r="AY43" s="71">
        <v>123.69</v>
      </c>
      <c r="AZ43" s="71">
        <v>-0.04</v>
      </c>
      <c r="BA43" s="71">
        <v>4.5</v>
      </c>
      <c r="BB43" s="71">
        <v>3.65</v>
      </c>
      <c r="BC43" s="71">
        <v>121.71</v>
      </c>
      <c r="BD43" s="71">
        <v>-0.11</v>
      </c>
      <c r="BE43" s="71">
        <v>3.71</v>
      </c>
      <c r="BF43" s="71">
        <v>2.97</v>
      </c>
      <c r="BG43" s="71">
        <v>122.35</v>
      </c>
      <c r="BH43" s="71">
        <v>-0.15</v>
      </c>
      <c r="BI43" s="71">
        <v>4.3600000000000003</v>
      </c>
      <c r="BJ43" s="71">
        <v>3.51</v>
      </c>
      <c r="BK43" s="71">
        <v>121.82</v>
      </c>
      <c r="BL43" s="71">
        <v>-0.17</v>
      </c>
      <c r="BM43" s="71">
        <v>4.03</v>
      </c>
      <c r="BN43" s="71">
        <v>3.23</v>
      </c>
      <c r="BO43" s="71">
        <v>122.12</v>
      </c>
      <c r="BP43" s="71">
        <v>-0.1</v>
      </c>
      <c r="BQ43" s="71">
        <v>4.1500000000000004</v>
      </c>
      <c r="BR43" s="71">
        <v>3.26</v>
      </c>
      <c r="BS43" s="71">
        <v>122.18</v>
      </c>
      <c r="BT43" s="71">
        <v>-0.16</v>
      </c>
      <c r="BU43" s="71">
        <v>4.07</v>
      </c>
      <c r="BV43" s="71">
        <v>3.25</v>
      </c>
      <c r="BW43" s="71">
        <v>121.9</v>
      </c>
      <c r="BX43" s="71">
        <v>-0.18</v>
      </c>
      <c r="BY43" s="71">
        <v>4.0599999999999996</v>
      </c>
      <c r="BZ43" s="71">
        <v>3.67</v>
      </c>
      <c r="CA43" s="71">
        <v>122.23</v>
      </c>
      <c r="CB43" s="71">
        <v>-0.05</v>
      </c>
      <c r="CC43" s="71">
        <v>3.81</v>
      </c>
      <c r="CD43" s="72">
        <v>3.04</v>
      </c>
    </row>
    <row r="44" spans="1:231" s="126" customFormat="1">
      <c r="A44" s="236"/>
      <c r="B44" s="73" t="s">
        <v>123</v>
      </c>
      <c r="C44" s="74">
        <v>123.09</v>
      </c>
      <c r="D44" s="74">
        <v>0.15</v>
      </c>
      <c r="E44" s="74">
        <v>4.34</v>
      </c>
      <c r="F44" s="74">
        <v>3.9</v>
      </c>
      <c r="G44" s="74">
        <v>123.1</v>
      </c>
      <c r="H44" s="74">
        <v>0.13</v>
      </c>
      <c r="I44" s="74">
        <v>4.2699999999999996</v>
      </c>
      <c r="J44" s="74">
        <v>3.9</v>
      </c>
      <c r="K44" s="74">
        <v>121.71</v>
      </c>
      <c r="L44" s="74">
        <v>0.12</v>
      </c>
      <c r="M44" s="74">
        <v>4.1100000000000003</v>
      </c>
      <c r="N44" s="74">
        <v>3.68</v>
      </c>
      <c r="O44" s="74">
        <v>123.87</v>
      </c>
      <c r="P44" s="74">
        <v>0.19</v>
      </c>
      <c r="Q44" s="74">
        <v>4.58</v>
      </c>
      <c r="R44" s="74">
        <v>4.09</v>
      </c>
      <c r="S44" s="74">
        <v>122.48</v>
      </c>
      <c r="T44" s="74">
        <v>0.13</v>
      </c>
      <c r="U44" s="74">
        <v>4.08</v>
      </c>
      <c r="V44" s="74">
        <v>3.68</v>
      </c>
      <c r="W44" s="74">
        <v>123.56</v>
      </c>
      <c r="X44" s="74">
        <v>0.14000000000000001</v>
      </c>
      <c r="Y44" s="74">
        <v>4.2300000000000004</v>
      </c>
      <c r="Z44" s="74">
        <v>3.68</v>
      </c>
      <c r="AA44" s="74">
        <v>123.59</v>
      </c>
      <c r="AB44" s="74">
        <v>0.12</v>
      </c>
      <c r="AC44" s="74">
        <v>4.6500000000000004</v>
      </c>
      <c r="AD44" s="74">
        <v>4.21</v>
      </c>
      <c r="AE44" s="74">
        <v>122.4</v>
      </c>
      <c r="AF44" s="74">
        <v>0.16</v>
      </c>
      <c r="AG44" s="74">
        <v>3.89</v>
      </c>
      <c r="AH44" s="74">
        <v>3.51</v>
      </c>
      <c r="AI44" s="74">
        <v>122.51</v>
      </c>
      <c r="AJ44" s="74">
        <v>0.15</v>
      </c>
      <c r="AK44" s="74">
        <v>4.0999999999999996</v>
      </c>
      <c r="AL44" s="74">
        <v>3.57</v>
      </c>
      <c r="AM44" s="74">
        <v>123.47</v>
      </c>
      <c r="AN44" s="74">
        <v>0.16</v>
      </c>
      <c r="AO44" s="74">
        <v>4.0199999999999996</v>
      </c>
      <c r="AP44" s="74">
        <v>3.68</v>
      </c>
      <c r="AQ44" s="74">
        <v>122.39</v>
      </c>
      <c r="AR44" s="74">
        <v>0.14000000000000001</v>
      </c>
      <c r="AS44" s="74">
        <v>4.26</v>
      </c>
      <c r="AT44" s="74">
        <v>4.08</v>
      </c>
      <c r="AU44" s="74">
        <v>121.99</v>
      </c>
      <c r="AV44" s="74">
        <v>0.15</v>
      </c>
      <c r="AW44" s="74">
        <v>4.26</v>
      </c>
      <c r="AX44" s="74">
        <v>3.83</v>
      </c>
      <c r="AY44" s="74">
        <v>123.92</v>
      </c>
      <c r="AZ44" s="74">
        <v>0.18</v>
      </c>
      <c r="BA44" s="74">
        <v>4.6900000000000004</v>
      </c>
      <c r="BB44" s="74">
        <v>4.03</v>
      </c>
      <c r="BC44" s="74">
        <v>121.85</v>
      </c>
      <c r="BD44" s="74">
        <v>0.11</v>
      </c>
      <c r="BE44" s="74">
        <v>3.83</v>
      </c>
      <c r="BF44" s="74">
        <v>3.52</v>
      </c>
      <c r="BG44" s="74">
        <v>122.51</v>
      </c>
      <c r="BH44" s="74">
        <v>0.13</v>
      </c>
      <c r="BI44" s="74">
        <v>4.49</v>
      </c>
      <c r="BJ44" s="74">
        <v>4.1100000000000003</v>
      </c>
      <c r="BK44" s="74">
        <v>122.03</v>
      </c>
      <c r="BL44" s="74">
        <v>0.17</v>
      </c>
      <c r="BM44" s="74">
        <v>4.21</v>
      </c>
      <c r="BN44" s="74">
        <v>3.79</v>
      </c>
      <c r="BO44" s="74">
        <v>122.3</v>
      </c>
      <c r="BP44" s="74">
        <v>0.15</v>
      </c>
      <c r="BQ44" s="74">
        <v>4.3</v>
      </c>
      <c r="BR44" s="74">
        <v>3.79</v>
      </c>
      <c r="BS44" s="74">
        <v>122.22</v>
      </c>
      <c r="BT44" s="74">
        <v>0.03</v>
      </c>
      <c r="BU44" s="74">
        <v>4.0999999999999996</v>
      </c>
      <c r="BV44" s="74">
        <v>3.62</v>
      </c>
      <c r="BW44" s="74">
        <v>122.15</v>
      </c>
      <c r="BX44" s="74">
        <v>0.21</v>
      </c>
      <c r="BY44" s="74">
        <v>4.28</v>
      </c>
      <c r="BZ44" s="74">
        <v>4.18</v>
      </c>
      <c r="CA44" s="74">
        <v>122.28</v>
      </c>
      <c r="CB44" s="74">
        <v>0.04</v>
      </c>
      <c r="CC44" s="74">
        <v>3.85</v>
      </c>
      <c r="CD44" s="75">
        <v>3.42</v>
      </c>
    </row>
    <row r="45" spans="1:231">
      <c r="A45" s="236"/>
      <c r="B45" s="70" t="s">
        <v>124</v>
      </c>
      <c r="C45" s="71">
        <v>122.94</v>
      </c>
      <c r="D45" s="71">
        <v>-0.12</v>
      </c>
      <c r="E45" s="71">
        <v>4.21</v>
      </c>
      <c r="F45" s="71">
        <v>4.0199999999999996</v>
      </c>
      <c r="G45" s="71">
        <v>122.91</v>
      </c>
      <c r="H45" s="71">
        <v>-0.15</v>
      </c>
      <c r="I45" s="71">
        <v>4.1100000000000003</v>
      </c>
      <c r="J45" s="71">
        <v>3.95</v>
      </c>
      <c r="K45" s="71">
        <v>121.55</v>
      </c>
      <c r="L45" s="71">
        <v>-0.13</v>
      </c>
      <c r="M45" s="71">
        <v>3.97</v>
      </c>
      <c r="N45" s="71">
        <v>3.8</v>
      </c>
      <c r="O45" s="71">
        <v>123.69</v>
      </c>
      <c r="P45" s="71">
        <v>-0.14000000000000001</v>
      </c>
      <c r="Q45" s="71">
        <v>4.43</v>
      </c>
      <c r="R45" s="71">
        <v>4.18</v>
      </c>
      <c r="S45" s="71">
        <v>122.34</v>
      </c>
      <c r="T45" s="71">
        <v>-0.12</v>
      </c>
      <c r="U45" s="71">
        <v>3.96</v>
      </c>
      <c r="V45" s="71">
        <v>3.84</v>
      </c>
      <c r="W45" s="71">
        <v>123.39</v>
      </c>
      <c r="X45" s="71">
        <v>-0.14000000000000001</v>
      </c>
      <c r="Y45" s="71">
        <v>4.09</v>
      </c>
      <c r="Z45" s="71">
        <v>3.89</v>
      </c>
      <c r="AA45" s="71">
        <v>123.34</v>
      </c>
      <c r="AB45" s="71">
        <v>-0.2</v>
      </c>
      <c r="AC45" s="71">
        <v>4.4400000000000004</v>
      </c>
      <c r="AD45" s="71">
        <v>4.33</v>
      </c>
      <c r="AE45" s="71">
        <v>122.24</v>
      </c>
      <c r="AF45" s="71">
        <v>-0.13</v>
      </c>
      <c r="AG45" s="71">
        <v>3.75</v>
      </c>
      <c r="AH45" s="71">
        <v>3.62</v>
      </c>
      <c r="AI45" s="71">
        <v>122.44</v>
      </c>
      <c r="AJ45" s="71">
        <v>-0.06</v>
      </c>
      <c r="AK45" s="71">
        <v>4.04</v>
      </c>
      <c r="AL45" s="71">
        <v>3.87</v>
      </c>
      <c r="AM45" s="71">
        <v>123.29</v>
      </c>
      <c r="AN45" s="71">
        <v>-0.15</v>
      </c>
      <c r="AO45" s="71">
        <v>3.87</v>
      </c>
      <c r="AP45" s="71">
        <v>3.6</v>
      </c>
      <c r="AQ45" s="71">
        <v>122.41</v>
      </c>
      <c r="AR45" s="71">
        <v>0.02</v>
      </c>
      <c r="AS45" s="71">
        <v>4.28</v>
      </c>
      <c r="AT45" s="71">
        <v>4.2699999999999996</v>
      </c>
      <c r="AU45" s="71">
        <v>122.04</v>
      </c>
      <c r="AV45" s="71">
        <v>0.04</v>
      </c>
      <c r="AW45" s="71">
        <v>4.3</v>
      </c>
      <c r="AX45" s="71">
        <v>4.12</v>
      </c>
      <c r="AY45" s="71">
        <v>123.81</v>
      </c>
      <c r="AZ45" s="71">
        <v>-0.09</v>
      </c>
      <c r="BA45" s="71">
        <v>4.5999999999999996</v>
      </c>
      <c r="BB45" s="71">
        <v>4.2300000000000004</v>
      </c>
      <c r="BC45" s="71">
        <v>121.74</v>
      </c>
      <c r="BD45" s="71">
        <v>-0.09</v>
      </c>
      <c r="BE45" s="71">
        <v>3.74</v>
      </c>
      <c r="BF45" s="71">
        <v>3.61</v>
      </c>
      <c r="BG45" s="71">
        <v>122.45</v>
      </c>
      <c r="BH45" s="71">
        <v>-0.05</v>
      </c>
      <c r="BI45" s="71">
        <v>4.4400000000000004</v>
      </c>
      <c r="BJ45" s="71">
        <v>4.1900000000000004</v>
      </c>
      <c r="BK45" s="71">
        <v>122</v>
      </c>
      <c r="BL45" s="71">
        <v>-0.02</v>
      </c>
      <c r="BM45" s="71">
        <v>4.18</v>
      </c>
      <c r="BN45" s="71">
        <v>4.16</v>
      </c>
      <c r="BO45" s="71">
        <v>122.24</v>
      </c>
      <c r="BP45" s="71">
        <v>-0.05</v>
      </c>
      <c r="BQ45" s="71">
        <v>4.25</v>
      </c>
      <c r="BR45" s="71">
        <v>4.1399999999999997</v>
      </c>
      <c r="BS45" s="71">
        <v>122.13</v>
      </c>
      <c r="BT45" s="71">
        <v>-7.0000000000000007E-2</v>
      </c>
      <c r="BU45" s="71">
        <v>4.03</v>
      </c>
      <c r="BV45" s="71">
        <v>3.71</v>
      </c>
      <c r="BW45" s="71">
        <v>122.17</v>
      </c>
      <c r="BX45" s="71">
        <v>0.01</v>
      </c>
      <c r="BY45" s="71">
        <v>4.29</v>
      </c>
      <c r="BZ45" s="71">
        <v>4.46</v>
      </c>
      <c r="CA45" s="71">
        <v>122.15</v>
      </c>
      <c r="CB45" s="71">
        <v>-0.1</v>
      </c>
      <c r="CC45" s="71">
        <v>3.74</v>
      </c>
      <c r="CD45" s="72">
        <v>3.58</v>
      </c>
    </row>
    <row r="46" spans="1:231">
      <c r="A46" s="236"/>
      <c r="B46" s="73" t="s">
        <v>125</v>
      </c>
      <c r="C46" s="74">
        <v>122.64</v>
      </c>
      <c r="D46" s="74">
        <v>-0.24</v>
      </c>
      <c r="E46" s="74">
        <v>3.96</v>
      </c>
      <c r="F46" s="74">
        <v>4.04</v>
      </c>
      <c r="G46" s="74">
        <v>122.59</v>
      </c>
      <c r="H46" s="74">
        <v>-0.26</v>
      </c>
      <c r="I46" s="74">
        <v>3.84</v>
      </c>
      <c r="J46" s="74">
        <v>3.91</v>
      </c>
      <c r="K46" s="74">
        <v>121.22</v>
      </c>
      <c r="L46" s="74">
        <v>-0.27</v>
      </c>
      <c r="M46" s="74">
        <v>3.69</v>
      </c>
      <c r="N46" s="74">
        <v>3.81</v>
      </c>
      <c r="O46" s="74">
        <v>123.43</v>
      </c>
      <c r="P46" s="74">
        <v>-0.21</v>
      </c>
      <c r="Q46" s="74">
        <v>4.21</v>
      </c>
      <c r="R46" s="74">
        <v>4.2699999999999996</v>
      </c>
      <c r="S46" s="74">
        <v>121.96</v>
      </c>
      <c r="T46" s="74">
        <v>-0.31</v>
      </c>
      <c r="U46" s="74">
        <v>3.64</v>
      </c>
      <c r="V46" s="74">
        <v>3.77</v>
      </c>
      <c r="W46" s="74">
        <v>123.11</v>
      </c>
      <c r="X46" s="74">
        <v>-0.23</v>
      </c>
      <c r="Y46" s="74">
        <v>3.85</v>
      </c>
      <c r="Z46" s="74">
        <v>3.85</v>
      </c>
      <c r="AA46" s="74">
        <v>122.98</v>
      </c>
      <c r="AB46" s="74">
        <v>-0.28999999999999998</v>
      </c>
      <c r="AC46" s="74">
        <v>4.1399999999999997</v>
      </c>
      <c r="AD46" s="74">
        <v>4.28</v>
      </c>
      <c r="AE46" s="74">
        <v>121.99</v>
      </c>
      <c r="AF46" s="74">
        <v>-0.2</v>
      </c>
      <c r="AG46" s="74">
        <v>3.54</v>
      </c>
      <c r="AH46" s="74">
        <v>3.64</v>
      </c>
      <c r="AI46" s="74">
        <v>122.1</v>
      </c>
      <c r="AJ46" s="74">
        <v>-0.28000000000000003</v>
      </c>
      <c r="AK46" s="74">
        <v>3.74</v>
      </c>
      <c r="AL46" s="74">
        <v>3.88</v>
      </c>
      <c r="AM46" s="74">
        <v>122.89</v>
      </c>
      <c r="AN46" s="74">
        <v>-0.33</v>
      </c>
      <c r="AO46" s="74">
        <v>3.53</v>
      </c>
      <c r="AP46" s="74">
        <v>3.72</v>
      </c>
      <c r="AQ46" s="74">
        <v>122</v>
      </c>
      <c r="AR46" s="74">
        <v>-0.33</v>
      </c>
      <c r="AS46" s="74">
        <v>3.93</v>
      </c>
      <c r="AT46" s="74">
        <v>4.08</v>
      </c>
      <c r="AU46" s="74">
        <v>121.66</v>
      </c>
      <c r="AV46" s="74">
        <v>-0.31</v>
      </c>
      <c r="AW46" s="74">
        <v>3.98</v>
      </c>
      <c r="AX46" s="74">
        <v>4.09</v>
      </c>
      <c r="AY46" s="74">
        <v>123.59</v>
      </c>
      <c r="AZ46" s="74">
        <v>-0.18</v>
      </c>
      <c r="BA46" s="74">
        <v>4.41</v>
      </c>
      <c r="BB46" s="74">
        <v>4.45</v>
      </c>
      <c r="BC46" s="74">
        <v>121.42</v>
      </c>
      <c r="BD46" s="74">
        <v>-0.26</v>
      </c>
      <c r="BE46" s="74">
        <v>3.46</v>
      </c>
      <c r="BF46" s="74">
        <v>3.54</v>
      </c>
      <c r="BG46" s="74">
        <v>122.01</v>
      </c>
      <c r="BH46" s="74">
        <v>-0.36</v>
      </c>
      <c r="BI46" s="74">
        <v>4.0599999999999996</v>
      </c>
      <c r="BJ46" s="74">
        <v>4.16</v>
      </c>
      <c r="BK46" s="74">
        <v>121.67</v>
      </c>
      <c r="BL46" s="74">
        <v>-0.27</v>
      </c>
      <c r="BM46" s="74">
        <v>3.9</v>
      </c>
      <c r="BN46" s="74">
        <v>4.08</v>
      </c>
      <c r="BO46" s="74">
        <v>121.87</v>
      </c>
      <c r="BP46" s="74">
        <v>-0.31</v>
      </c>
      <c r="BQ46" s="74">
        <v>3.93</v>
      </c>
      <c r="BR46" s="74">
        <v>4.07</v>
      </c>
      <c r="BS46" s="74">
        <v>121.75</v>
      </c>
      <c r="BT46" s="74">
        <v>-0.31</v>
      </c>
      <c r="BU46" s="74">
        <v>3.7</v>
      </c>
      <c r="BV46" s="74">
        <v>3.87</v>
      </c>
      <c r="BW46" s="74">
        <v>121.79</v>
      </c>
      <c r="BX46" s="74">
        <v>-0.31</v>
      </c>
      <c r="BY46" s="74">
        <v>3.96</v>
      </c>
      <c r="BZ46" s="74">
        <v>4.18</v>
      </c>
      <c r="CA46" s="74">
        <v>121.94</v>
      </c>
      <c r="CB46" s="74">
        <v>-0.17</v>
      </c>
      <c r="CC46" s="74">
        <v>3.56</v>
      </c>
      <c r="CD46" s="75">
        <v>3.65</v>
      </c>
    </row>
    <row r="47" spans="1:231" s="123" customFormat="1">
      <c r="A47" s="236"/>
      <c r="B47" s="70" t="s">
        <v>126</v>
      </c>
      <c r="C47" s="71">
        <v>122.78</v>
      </c>
      <c r="D47" s="71">
        <v>0.11</v>
      </c>
      <c r="E47" s="71">
        <v>4.07</v>
      </c>
      <c r="F47" s="71">
        <v>4.07</v>
      </c>
      <c r="G47" s="71">
        <v>122.75</v>
      </c>
      <c r="H47" s="71">
        <v>0.13</v>
      </c>
      <c r="I47" s="71">
        <v>3.98</v>
      </c>
      <c r="J47" s="71">
        <v>3.98</v>
      </c>
      <c r="K47" s="71">
        <v>121.36</v>
      </c>
      <c r="L47" s="71">
        <v>0.12</v>
      </c>
      <c r="M47" s="71">
        <v>3.81</v>
      </c>
      <c r="N47" s="71">
        <v>3.81</v>
      </c>
      <c r="O47" s="71">
        <v>123.58</v>
      </c>
      <c r="P47" s="71">
        <v>0.12</v>
      </c>
      <c r="Q47" s="71">
        <v>4.33</v>
      </c>
      <c r="R47" s="71">
        <v>4.33</v>
      </c>
      <c r="S47" s="71">
        <v>122.38</v>
      </c>
      <c r="T47" s="71">
        <v>0.34</v>
      </c>
      <c r="U47" s="71">
        <v>4</v>
      </c>
      <c r="V47" s="71">
        <v>4</v>
      </c>
      <c r="W47" s="71">
        <v>123.29</v>
      </c>
      <c r="X47" s="71">
        <v>0.15</v>
      </c>
      <c r="Y47" s="71">
        <v>4</v>
      </c>
      <c r="Z47" s="71">
        <v>4</v>
      </c>
      <c r="AA47" s="71">
        <v>122.89</v>
      </c>
      <c r="AB47" s="71">
        <v>-7.0000000000000007E-2</v>
      </c>
      <c r="AC47" s="71">
        <v>4.07</v>
      </c>
      <c r="AD47" s="71">
        <v>4.07</v>
      </c>
      <c r="AE47" s="71">
        <v>122.1</v>
      </c>
      <c r="AF47" s="71">
        <v>0.09</v>
      </c>
      <c r="AG47" s="71">
        <v>3.63</v>
      </c>
      <c r="AH47" s="71">
        <v>3.63</v>
      </c>
      <c r="AI47" s="71">
        <v>122.2</v>
      </c>
      <c r="AJ47" s="71">
        <v>0.08</v>
      </c>
      <c r="AK47" s="71">
        <v>3.83</v>
      </c>
      <c r="AL47" s="71">
        <v>3.83</v>
      </c>
      <c r="AM47" s="71">
        <v>123.12</v>
      </c>
      <c r="AN47" s="71">
        <v>0.19</v>
      </c>
      <c r="AO47" s="71">
        <v>3.72</v>
      </c>
      <c r="AP47" s="71">
        <v>3.72</v>
      </c>
      <c r="AQ47" s="71">
        <v>122.1</v>
      </c>
      <c r="AR47" s="71">
        <v>0.08</v>
      </c>
      <c r="AS47" s="71">
        <v>4.01</v>
      </c>
      <c r="AT47" s="71">
        <v>4.01</v>
      </c>
      <c r="AU47" s="71">
        <v>121.81</v>
      </c>
      <c r="AV47" s="71">
        <v>0.12</v>
      </c>
      <c r="AW47" s="71">
        <v>4.1100000000000003</v>
      </c>
      <c r="AX47" s="71">
        <v>4.1100000000000003</v>
      </c>
      <c r="AY47" s="71">
        <v>123.74</v>
      </c>
      <c r="AZ47" s="71">
        <v>0.12</v>
      </c>
      <c r="BA47" s="71">
        <v>4.53</v>
      </c>
      <c r="BB47" s="71">
        <v>4.53</v>
      </c>
      <c r="BC47" s="71">
        <v>121.54</v>
      </c>
      <c r="BD47" s="71">
        <v>0.1</v>
      </c>
      <c r="BE47" s="71">
        <v>3.57</v>
      </c>
      <c r="BF47" s="71">
        <v>3.57</v>
      </c>
      <c r="BG47" s="71">
        <v>122.03</v>
      </c>
      <c r="BH47" s="71">
        <v>0.02</v>
      </c>
      <c r="BI47" s="71">
        <v>4.08</v>
      </c>
      <c r="BJ47" s="71">
        <v>4.08</v>
      </c>
      <c r="BK47" s="71">
        <v>121.56</v>
      </c>
      <c r="BL47" s="71">
        <v>-0.09</v>
      </c>
      <c r="BM47" s="71">
        <v>3.81</v>
      </c>
      <c r="BN47" s="71">
        <v>3.81</v>
      </c>
      <c r="BO47" s="71">
        <v>121.77</v>
      </c>
      <c r="BP47" s="71">
        <v>-0.08</v>
      </c>
      <c r="BQ47" s="71">
        <v>3.85</v>
      </c>
      <c r="BR47" s="71">
        <v>3.85</v>
      </c>
      <c r="BS47" s="71">
        <v>121.8</v>
      </c>
      <c r="BT47" s="71">
        <v>0.04</v>
      </c>
      <c r="BU47" s="71">
        <v>3.75</v>
      </c>
      <c r="BV47" s="71">
        <v>3.75</v>
      </c>
      <c r="BW47" s="71">
        <v>121.81</v>
      </c>
      <c r="BX47" s="71">
        <v>0.02</v>
      </c>
      <c r="BY47" s="71">
        <v>3.99</v>
      </c>
      <c r="BZ47" s="71">
        <v>3.99</v>
      </c>
      <c r="CA47" s="71">
        <v>122.04</v>
      </c>
      <c r="CB47" s="71">
        <v>0.08</v>
      </c>
      <c r="CC47" s="71">
        <v>3.65</v>
      </c>
      <c r="CD47" s="72">
        <v>3.65</v>
      </c>
      <c r="CE47" s="112"/>
      <c r="CF47" s="112"/>
      <c r="CG47" s="112"/>
      <c r="CH47" s="112"/>
      <c r="CI47" s="112"/>
      <c r="CJ47" s="112"/>
      <c r="CK47" s="112"/>
      <c r="CL47" s="112"/>
      <c r="CM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c r="FG47" s="112"/>
      <c r="FH47" s="112"/>
      <c r="FI47" s="112"/>
      <c r="FJ47" s="112"/>
      <c r="FK47" s="112"/>
      <c r="FL47" s="112"/>
      <c r="FM47" s="112"/>
      <c r="FN47" s="112"/>
      <c r="FO47" s="112"/>
      <c r="FP47" s="112"/>
      <c r="FQ47" s="112"/>
      <c r="FR47" s="112"/>
      <c r="FS47" s="112"/>
      <c r="FT47" s="112"/>
      <c r="FU47" s="112"/>
      <c r="FV47" s="112"/>
      <c r="FW47" s="112"/>
      <c r="FX47" s="112"/>
      <c r="FY47" s="112"/>
      <c r="FZ47" s="112"/>
      <c r="GA47" s="112"/>
      <c r="GB47" s="112"/>
      <c r="GC47" s="112"/>
      <c r="GD47" s="112"/>
      <c r="GE47" s="112"/>
      <c r="GF47" s="112"/>
      <c r="GG47" s="112"/>
      <c r="GH47" s="112"/>
      <c r="GI47" s="112"/>
      <c r="GJ47" s="112"/>
      <c r="GK47" s="112"/>
      <c r="GL47" s="112"/>
      <c r="GM47" s="112"/>
      <c r="GN47" s="112"/>
      <c r="GO47" s="112"/>
      <c r="GP47" s="112"/>
      <c r="GQ47" s="112"/>
      <c r="GR47" s="112"/>
      <c r="GS47" s="112"/>
      <c r="GT47" s="112"/>
      <c r="GU47" s="112"/>
      <c r="GV47" s="112"/>
      <c r="GW47" s="112"/>
      <c r="GX47" s="112"/>
      <c r="GY47" s="112"/>
      <c r="GZ47" s="112"/>
      <c r="HA47" s="112"/>
      <c r="HB47" s="112"/>
      <c r="HC47" s="112"/>
      <c r="HD47" s="112"/>
      <c r="HE47" s="112"/>
      <c r="HF47" s="112"/>
      <c r="HG47" s="112"/>
      <c r="HH47" s="112"/>
      <c r="HI47" s="112"/>
      <c r="HJ47" s="112"/>
      <c r="HK47" s="112"/>
      <c r="HL47" s="112"/>
      <c r="HM47" s="112"/>
      <c r="HN47" s="112"/>
      <c r="HO47" s="112"/>
      <c r="HP47" s="112"/>
      <c r="HQ47" s="112"/>
      <c r="HR47" s="112"/>
      <c r="HS47" s="112"/>
      <c r="HT47" s="112"/>
      <c r="HU47" s="112"/>
      <c r="HV47" s="112"/>
      <c r="HW47" s="112"/>
    </row>
    <row r="48" spans="1:231" s="126" customFormat="1">
      <c r="A48" s="193">
        <v>2025</v>
      </c>
      <c r="B48" s="98" t="s">
        <v>114</v>
      </c>
      <c r="C48" s="69">
        <v>125.02</v>
      </c>
      <c r="D48" s="69">
        <v>1.82</v>
      </c>
      <c r="E48" s="69">
        <v>1.82</v>
      </c>
      <c r="F48" s="69">
        <v>3</v>
      </c>
      <c r="G48" s="69">
        <v>124.8</v>
      </c>
      <c r="H48" s="69">
        <v>1.67</v>
      </c>
      <c r="I48" s="69">
        <v>1.67</v>
      </c>
      <c r="J48" s="69">
        <v>2.59</v>
      </c>
      <c r="K48" s="69">
        <v>123.89</v>
      </c>
      <c r="L48" s="69">
        <v>2.08</v>
      </c>
      <c r="M48" s="69">
        <v>2.08</v>
      </c>
      <c r="N48" s="69">
        <v>2.94</v>
      </c>
      <c r="O48" s="69">
        <v>125.77</v>
      </c>
      <c r="P48" s="69">
        <v>1.77</v>
      </c>
      <c r="Q48" s="69">
        <v>1.77</v>
      </c>
      <c r="R48" s="69">
        <v>3.23</v>
      </c>
      <c r="S48" s="69">
        <v>124.73</v>
      </c>
      <c r="T48" s="69">
        <v>1.92</v>
      </c>
      <c r="U48" s="69">
        <v>1.92</v>
      </c>
      <c r="V48" s="69">
        <v>3.05</v>
      </c>
      <c r="W48" s="69">
        <v>125.6</v>
      </c>
      <c r="X48" s="69">
        <v>1.87</v>
      </c>
      <c r="Y48" s="69">
        <v>1.87</v>
      </c>
      <c r="Z48" s="69">
        <v>3.19</v>
      </c>
      <c r="AA48" s="69">
        <v>125.38</v>
      </c>
      <c r="AB48" s="69">
        <v>2.02</v>
      </c>
      <c r="AC48" s="69">
        <v>2.02</v>
      </c>
      <c r="AD48" s="69">
        <v>2.92</v>
      </c>
      <c r="AE48" s="69">
        <v>124.45</v>
      </c>
      <c r="AF48" s="69">
        <v>1.92</v>
      </c>
      <c r="AG48" s="69">
        <v>1.92</v>
      </c>
      <c r="AH48" s="69">
        <v>2.99</v>
      </c>
      <c r="AI48" s="69">
        <v>124.76</v>
      </c>
      <c r="AJ48" s="69">
        <v>2.09</v>
      </c>
      <c r="AK48" s="69">
        <v>2.09</v>
      </c>
      <c r="AL48" s="69">
        <v>2.9</v>
      </c>
      <c r="AM48" s="69">
        <v>125.32</v>
      </c>
      <c r="AN48" s="69">
        <v>1.79</v>
      </c>
      <c r="AO48" s="69">
        <v>1.79</v>
      </c>
      <c r="AP48" s="69">
        <v>2.67</v>
      </c>
      <c r="AQ48" s="69">
        <v>124.4</v>
      </c>
      <c r="AR48" s="69">
        <v>1.88</v>
      </c>
      <c r="AS48" s="69">
        <v>1.88</v>
      </c>
      <c r="AT48" s="69">
        <v>3.05</v>
      </c>
      <c r="AU48" s="69">
        <v>124.09</v>
      </c>
      <c r="AV48" s="69">
        <v>1.87</v>
      </c>
      <c r="AW48" s="69">
        <v>1.87</v>
      </c>
      <c r="AX48" s="69">
        <v>3.14</v>
      </c>
      <c r="AY48" s="69">
        <v>126.05</v>
      </c>
      <c r="AZ48" s="69">
        <v>1.87</v>
      </c>
      <c r="BA48" s="69">
        <v>1.87</v>
      </c>
      <c r="BB48" s="69">
        <v>3.64</v>
      </c>
      <c r="BC48" s="69">
        <v>123.82</v>
      </c>
      <c r="BD48" s="69">
        <v>1.88</v>
      </c>
      <c r="BE48" s="69">
        <v>1.88</v>
      </c>
      <c r="BF48" s="69">
        <v>2.96</v>
      </c>
      <c r="BG48" s="69">
        <v>124.65</v>
      </c>
      <c r="BH48" s="69">
        <v>2.14</v>
      </c>
      <c r="BI48" s="69">
        <v>2.14</v>
      </c>
      <c r="BJ48" s="69">
        <v>3.14</v>
      </c>
      <c r="BK48" s="69">
        <v>123.86</v>
      </c>
      <c r="BL48" s="69">
        <v>1.89</v>
      </c>
      <c r="BM48" s="69">
        <v>1.89</v>
      </c>
      <c r="BN48" s="69">
        <v>2.8</v>
      </c>
      <c r="BO48" s="69">
        <v>124.17</v>
      </c>
      <c r="BP48" s="69">
        <v>1.97</v>
      </c>
      <c r="BQ48" s="69">
        <v>1.97</v>
      </c>
      <c r="BR48" s="69">
        <v>2.91</v>
      </c>
      <c r="BS48" s="69">
        <v>124.21</v>
      </c>
      <c r="BT48" s="69">
        <v>1.97</v>
      </c>
      <c r="BU48" s="69">
        <v>1.97</v>
      </c>
      <c r="BV48" s="69">
        <v>2.68</v>
      </c>
      <c r="BW48" s="69">
        <v>124.02</v>
      </c>
      <c r="BX48" s="69">
        <v>1.81</v>
      </c>
      <c r="BY48" s="69">
        <v>1.81</v>
      </c>
      <c r="BZ48" s="69">
        <v>3.15</v>
      </c>
      <c r="CA48" s="69">
        <v>124.38</v>
      </c>
      <c r="CB48" s="69">
        <v>1.92</v>
      </c>
      <c r="CC48" s="69">
        <v>1.92</v>
      </c>
      <c r="CD48" s="99">
        <v>2.92</v>
      </c>
    </row>
    <row r="49" spans="1:82">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c r="AB49" s="113"/>
      <c r="AC49" s="113"/>
      <c r="AD49" s="113"/>
      <c r="AE49" s="113"/>
      <c r="AF49" s="113"/>
      <c r="AG49" s="113"/>
      <c r="AH49" s="113"/>
      <c r="AI49" s="113"/>
      <c r="AJ49" s="113"/>
      <c r="AK49" s="113"/>
      <c r="AL49" s="113"/>
      <c r="AM49" s="113"/>
      <c r="AN49" s="113"/>
      <c r="AO49" s="113"/>
      <c r="AP49" s="113"/>
      <c r="AQ49" s="113"/>
      <c r="AR49" s="113"/>
      <c r="AS49" s="113"/>
      <c r="AT49" s="113"/>
      <c r="AU49" s="113"/>
      <c r="AV49" s="113"/>
      <c r="AW49" s="113"/>
      <c r="AX49" s="113"/>
      <c r="AY49" s="113"/>
      <c r="AZ49" s="113"/>
      <c r="BA49" s="113"/>
      <c r="BB49" s="113"/>
      <c r="BC49" s="113"/>
      <c r="BD49" s="113"/>
      <c r="BE49" s="113"/>
      <c r="BF49" s="113"/>
      <c r="BG49" s="113"/>
      <c r="BH49" s="113"/>
      <c r="BI49" s="113"/>
      <c r="BJ49" s="113"/>
      <c r="BK49" s="113"/>
      <c r="BL49" s="113"/>
      <c r="BM49" s="113"/>
      <c r="BN49" s="113"/>
      <c r="BO49" s="113"/>
      <c r="BP49" s="113"/>
      <c r="BQ49" s="113"/>
      <c r="BR49" s="113"/>
      <c r="BS49" s="113"/>
      <c r="BT49" s="113"/>
      <c r="BU49" s="113"/>
      <c r="BV49" s="113"/>
      <c r="BW49" s="113"/>
      <c r="BX49" s="113"/>
      <c r="BY49" s="113"/>
      <c r="BZ49" s="113"/>
      <c r="CA49" s="113"/>
      <c r="CB49" s="113"/>
      <c r="CC49" s="113"/>
      <c r="CD49" s="113"/>
    </row>
    <row r="50" spans="1:82" ht="16.5" customHeight="1">
      <c r="A50" s="114" t="s">
        <v>127</v>
      </c>
      <c r="B50" s="115"/>
      <c r="C50" s="115"/>
      <c r="D50" s="115"/>
      <c r="E50" s="115"/>
      <c r="F50" s="115"/>
      <c r="G50" s="115"/>
      <c r="H50" s="116"/>
      <c r="I50" s="116"/>
      <c r="J50" s="116"/>
      <c r="K50" s="116"/>
      <c r="L50" s="116"/>
      <c r="M50" s="116"/>
      <c r="N50" s="116"/>
      <c r="O50" s="116"/>
      <c r="P50" s="116"/>
      <c r="Q50" s="116"/>
      <c r="R50" s="116"/>
      <c r="S50" s="116"/>
      <c r="T50" s="116"/>
      <c r="U50" s="116"/>
      <c r="V50" s="116"/>
      <c r="W50" s="116"/>
      <c r="X50" s="117"/>
      <c r="Z50" s="113"/>
      <c r="AH50" s="113"/>
      <c r="BJ50" s="113"/>
      <c r="BW50" s="113"/>
      <c r="BZ50" s="113"/>
    </row>
    <row r="51" spans="1:82" ht="18" customHeight="1">
      <c r="A51" s="118" t="s">
        <v>128</v>
      </c>
      <c r="B51" s="119"/>
      <c r="C51" s="119"/>
      <c r="D51" s="119"/>
      <c r="E51" s="119"/>
      <c r="F51" s="119"/>
      <c r="G51" s="119"/>
      <c r="X51" s="120"/>
    </row>
    <row r="52" spans="1:82">
      <c r="A52" s="121" t="s">
        <v>129</v>
      </c>
      <c r="B52" s="122"/>
      <c r="C52" s="122"/>
      <c r="D52" s="122"/>
      <c r="E52" s="122"/>
      <c r="F52" s="122"/>
      <c r="G52" s="122"/>
      <c r="X52" s="120"/>
    </row>
    <row r="53" spans="1:82" ht="15.75" customHeight="1">
      <c r="A53" s="313" t="s">
        <v>130</v>
      </c>
      <c r="B53" s="314"/>
      <c r="C53" s="314"/>
      <c r="D53" s="314"/>
      <c r="E53" s="123"/>
      <c r="F53" s="123"/>
      <c r="G53" s="123"/>
      <c r="H53" s="123"/>
      <c r="I53" s="123"/>
      <c r="J53" s="123"/>
      <c r="K53" s="123"/>
      <c r="L53" s="123"/>
      <c r="M53" s="123"/>
      <c r="N53" s="123"/>
      <c r="O53" s="123"/>
      <c r="P53" s="123"/>
      <c r="Q53" s="123"/>
      <c r="R53" s="123"/>
      <c r="S53" s="123"/>
      <c r="T53" s="123"/>
      <c r="U53" s="123"/>
      <c r="V53" s="123"/>
      <c r="W53" s="123"/>
      <c r="X53" s="124"/>
    </row>
    <row r="54" spans="1:82" s="112" customFormat="1" ht="15" customHeight="1">
      <c r="A54" s="125"/>
    </row>
    <row r="55" spans="1:82" s="112" customFormat="1" ht="15" customHeight="1">
      <c r="A55" s="126" t="s">
        <v>131</v>
      </c>
    </row>
    <row r="56" spans="1:82" s="112" customFormat="1" ht="15" customHeight="1">
      <c r="A56" s="126" t="s">
        <v>132</v>
      </c>
    </row>
    <row r="57" spans="1:82" s="112" customFormat="1" ht="15" customHeight="1">
      <c r="A57" s="126" t="s">
        <v>133</v>
      </c>
    </row>
    <row r="58" spans="1:82" s="112" customFormat="1" ht="15" customHeight="1">
      <c r="A58" s="126" t="s">
        <v>134</v>
      </c>
    </row>
    <row r="59" spans="1:82" s="112" customFormat="1" ht="15" customHeight="1">
      <c r="A59" s="126" t="s">
        <v>135</v>
      </c>
    </row>
    <row r="60" spans="1:82" s="112" customFormat="1" ht="41.25" customHeight="1">
      <c r="A60" s="244" t="s">
        <v>136</v>
      </c>
      <c r="B60" s="244"/>
      <c r="C60" s="244"/>
      <c r="D60" s="244"/>
      <c r="E60" s="244"/>
      <c r="F60" s="244"/>
      <c r="G60" s="244"/>
      <c r="H60" s="244"/>
      <c r="I60" s="244"/>
      <c r="J60" s="244"/>
      <c r="K60" s="244"/>
      <c r="L60" s="244"/>
      <c r="M60" s="244"/>
      <c r="N60" s="244"/>
      <c r="O60" s="244"/>
      <c r="P60" s="244"/>
      <c r="Q60" s="244"/>
      <c r="R60" s="244"/>
      <c r="S60" s="244"/>
      <c r="T60" s="244"/>
      <c r="U60" s="244"/>
      <c r="V60" s="244"/>
      <c r="W60" s="244"/>
      <c r="X60" s="244"/>
    </row>
    <row r="61" spans="1:82" s="112" customFormat="1" ht="15" customHeight="1">
      <c r="A61" s="126" t="s">
        <v>137</v>
      </c>
      <c r="B61" s="126"/>
      <c r="C61" s="126"/>
      <c r="D61" s="126"/>
      <c r="E61" s="126"/>
      <c r="F61" s="126"/>
      <c r="G61" s="126"/>
      <c r="H61" s="126"/>
      <c r="I61" s="126"/>
      <c r="J61" s="126"/>
      <c r="K61" s="126"/>
      <c r="L61" s="126"/>
      <c r="M61" s="126"/>
      <c r="N61" s="126"/>
      <c r="O61" s="126"/>
      <c r="P61" s="126"/>
      <c r="Q61" s="126"/>
      <c r="R61" s="126"/>
      <c r="S61" s="126"/>
      <c r="T61" s="126"/>
      <c r="U61" s="126"/>
      <c r="V61" s="126"/>
      <c r="W61" s="126"/>
      <c r="X61" s="126"/>
    </row>
    <row r="62" spans="1:82" s="112" customFormat="1" ht="15" customHeight="1">
      <c r="A62" s="126" t="s">
        <v>138</v>
      </c>
    </row>
    <row r="63" spans="1:82" s="112" customFormat="1" ht="15" customHeight="1">
      <c r="A63" s="126" t="s">
        <v>139</v>
      </c>
      <c r="B63" s="126"/>
      <c r="C63" s="126"/>
      <c r="D63" s="126"/>
      <c r="E63" s="126"/>
      <c r="F63" s="126"/>
      <c r="G63" s="126"/>
      <c r="H63" s="126"/>
      <c r="I63" s="126"/>
      <c r="J63" s="126"/>
      <c r="K63" s="126"/>
      <c r="L63" s="126"/>
      <c r="M63" s="126"/>
      <c r="N63" s="126"/>
      <c r="O63" s="126"/>
      <c r="P63" s="126"/>
      <c r="Q63" s="126"/>
      <c r="R63" s="126"/>
      <c r="S63" s="126"/>
      <c r="T63" s="126"/>
      <c r="U63" s="126"/>
      <c r="V63" s="126"/>
      <c r="W63" s="126"/>
      <c r="X63" s="126"/>
    </row>
    <row r="64" spans="1:82" s="112" customFormat="1" ht="15" customHeight="1">
      <c r="A64" s="126" t="s">
        <v>140</v>
      </c>
    </row>
    <row r="65" spans="1:1" s="112" customFormat="1" ht="15" customHeight="1">
      <c r="A65" s="126" t="s">
        <v>141</v>
      </c>
    </row>
    <row r="66" spans="1:1" s="112" customFormat="1" ht="15" customHeight="1">
      <c r="A66" s="126" t="s">
        <v>142</v>
      </c>
    </row>
    <row r="67" spans="1:1" s="112" customFormat="1" ht="15" customHeight="1">
      <c r="A67" s="126" t="s">
        <v>143</v>
      </c>
    </row>
    <row r="68" spans="1:1" s="112" customFormat="1" ht="15" customHeight="1">
      <c r="A68" s="126" t="s">
        <v>144</v>
      </c>
    </row>
    <row r="69" spans="1:1" s="112" customFormat="1" ht="15" customHeight="1">
      <c r="A69" s="126" t="s">
        <v>145</v>
      </c>
    </row>
    <row r="70" spans="1:1" s="112" customFormat="1" ht="15" customHeight="1">
      <c r="A70" s="126" t="s">
        <v>146</v>
      </c>
    </row>
    <row r="71" spans="1:1" s="112" customFormat="1" ht="15" customHeight="1">
      <c r="A71" s="126" t="s">
        <v>147</v>
      </c>
    </row>
    <row r="72" spans="1:1" s="112" customFormat="1" ht="15" customHeight="1">
      <c r="A72" s="126" t="s">
        <v>148</v>
      </c>
    </row>
    <row r="73" spans="1:1" s="112" customFormat="1" ht="15" customHeight="1">
      <c r="A73" s="126" t="s">
        <v>149</v>
      </c>
    </row>
    <row r="74" spans="1:1" s="112" customFormat="1" ht="15" customHeight="1">
      <c r="A74" s="126" t="s">
        <v>150</v>
      </c>
    </row>
    <row r="75" spans="1:1" s="112" customFormat="1" ht="15" customHeight="1">
      <c r="A75" s="126" t="s">
        <v>151</v>
      </c>
    </row>
    <row r="76" spans="1:1" s="112" customFormat="1" ht="15" customHeight="1">
      <c r="A76" s="126" t="s">
        <v>152</v>
      </c>
    </row>
    <row r="77" spans="1:1" s="112" customFormat="1" ht="15" customHeight="1"/>
    <row r="78" spans="1:1" s="112" customFormat="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sheetData>
  <mergeCells count="71">
    <mergeCell ref="A60:X60"/>
    <mergeCell ref="BT10:BV10"/>
    <mergeCell ref="AZ10:BB10"/>
    <mergeCell ref="BC10:BC11"/>
    <mergeCell ref="BD10:BF10"/>
    <mergeCell ref="BG10:BG11"/>
    <mergeCell ref="BH10:BJ10"/>
    <mergeCell ref="AQ10:AQ11"/>
    <mergeCell ref="AR10:AT10"/>
    <mergeCell ref="AU10:AU11"/>
    <mergeCell ref="AV10:AX10"/>
    <mergeCell ref="AY10:AY11"/>
    <mergeCell ref="AF10:AH10"/>
    <mergeCell ref="C10:C11"/>
    <mergeCell ref="W10:W11"/>
    <mergeCell ref="X10:Z10"/>
    <mergeCell ref="BW10:BW11"/>
    <mergeCell ref="BX10:BZ10"/>
    <mergeCell ref="CA10:CA11"/>
    <mergeCell ref="CB10:CD10"/>
    <mergeCell ref="BK10:BK11"/>
    <mergeCell ref="BL10:BN10"/>
    <mergeCell ref="BO10:BO11"/>
    <mergeCell ref="BP10:BR10"/>
    <mergeCell ref="BS10:BS11"/>
    <mergeCell ref="CA8:CD9"/>
    <mergeCell ref="AU8:AX9"/>
    <mergeCell ref="AY8:BB9"/>
    <mergeCell ref="BC8:BF9"/>
    <mergeCell ref="BG8:BJ9"/>
    <mergeCell ref="BK8:BN9"/>
    <mergeCell ref="BW8:BZ9"/>
    <mergeCell ref="BS8:BV9"/>
    <mergeCell ref="BO8:BR9"/>
    <mergeCell ref="AA10:AA11"/>
    <mergeCell ref="AB10:AD10"/>
    <mergeCell ref="AE10:AE11"/>
    <mergeCell ref="AI10:AI11"/>
    <mergeCell ref="AJ10:AL10"/>
    <mergeCell ref="AM10:AM11"/>
    <mergeCell ref="AN10:AP10"/>
    <mergeCell ref="AE8:AH9"/>
    <mergeCell ref="AI8:AL9"/>
    <mergeCell ref="A1:F2"/>
    <mergeCell ref="A3:CD3"/>
    <mergeCell ref="A5:J5"/>
    <mergeCell ref="A7:A11"/>
    <mergeCell ref="B7:B11"/>
    <mergeCell ref="C7:F9"/>
    <mergeCell ref="G7:CD7"/>
    <mergeCell ref="G8:J9"/>
    <mergeCell ref="K8:N9"/>
    <mergeCell ref="O8:R9"/>
    <mergeCell ref="S8:V9"/>
    <mergeCell ref="W8:Z9"/>
    <mergeCell ref="AM8:AP9"/>
    <mergeCell ref="A36:A47"/>
    <mergeCell ref="A6:B6"/>
    <mergeCell ref="AQ8:AT9"/>
    <mergeCell ref="D10:F10"/>
    <mergeCell ref="G10:G11"/>
    <mergeCell ref="H10:J10"/>
    <mergeCell ref="K10:K11"/>
    <mergeCell ref="L10:N10"/>
    <mergeCell ref="A12:A23"/>
    <mergeCell ref="A24:A35"/>
    <mergeCell ref="O10:O11"/>
    <mergeCell ref="P10:R10"/>
    <mergeCell ref="S10:S11"/>
    <mergeCell ref="T10:V10"/>
    <mergeCell ref="AA8:AD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1485D5-E7C7-4094-8290-396C9052888B}">
  <dimension ref="A1:AMJ169"/>
  <sheetViews>
    <sheetView showGridLines="0" zoomScale="130" zoomScaleNormal="130" workbookViewId="0">
      <pane xSplit="1" ySplit="10" topLeftCell="B162" activePane="bottomRight" state="frozen"/>
      <selection pane="bottomRight" activeCell="A169" sqref="A169"/>
      <selection pane="bottomLeft" activeCell="A12" sqref="A12"/>
      <selection pane="topRight" activeCell="B1" sqref="B1"/>
    </sheetView>
  </sheetViews>
  <sheetFormatPr defaultColWidth="9.140625" defaultRowHeight="10.5"/>
  <cols>
    <col min="1" max="1" width="19.85546875" style="112" customWidth="1"/>
    <col min="2" max="2" width="21.85546875" style="112" customWidth="1"/>
    <col min="3" max="3" width="12.85546875" style="112" customWidth="1"/>
    <col min="4" max="4" width="10.140625" style="112" customWidth="1"/>
    <col min="5" max="5" width="11.140625" style="112" customWidth="1"/>
    <col min="6" max="6" width="10.85546875" style="112" customWidth="1"/>
    <col min="7" max="7" width="9.42578125" style="112" customWidth="1"/>
    <col min="8" max="83" width="9.140625" style="112"/>
    <col min="84" max="84" width="32.42578125" style="112" customWidth="1"/>
    <col min="85" max="96" width="11.42578125" style="112" customWidth="1"/>
    <col min="97" max="339" width="9.140625" style="112"/>
    <col min="340" max="340" width="32.42578125" style="112" customWidth="1"/>
    <col min="341" max="352" width="11.42578125" style="112" customWidth="1"/>
    <col min="353" max="595" width="9.140625" style="112"/>
    <col min="596" max="596" width="32.42578125" style="112" customWidth="1"/>
    <col min="597" max="608" width="11.42578125" style="112" customWidth="1"/>
    <col min="609" max="851" width="9.140625" style="112"/>
    <col min="852" max="852" width="32.42578125" style="112" customWidth="1"/>
    <col min="853" max="864" width="11.42578125" style="112" customWidth="1"/>
    <col min="865" max="1024" width="9.140625" style="112"/>
    <col min="1025" max="16384" width="9.140625" style="128"/>
  </cols>
  <sheetData>
    <row r="1" spans="1:23">
      <c r="A1" s="239"/>
      <c r="B1" s="239"/>
      <c r="C1" s="239"/>
      <c r="D1" s="239"/>
      <c r="E1" s="239"/>
      <c r="F1" s="239"/>
      <c r="G1" s="239"/>
      <c r="H1" s="239"/>
      <c r="I1" s="239"/>
      <c r="J1" s="239"/>
    </row>
    <row r="2" spans="1:23">
      <c r="A2" s="239"/>
      <c r="B2" s="239"/>
      <c r="C2" s="239"/>
      <c r="D2" s="239"/>
      <c r="E2" s="239"/>
      <c r="F2" s="239"/>
      <c r="G2" s="239"/>
      <c r="H2" s="239"/>
      <c r="I2" s="239"/>
      <c r="J2" s="239"/>
    </row>
    <row r="3" spans="1:23">
      <c r="A3" s="146" t="s">
        <v>81</v>
      </c>
      <c r="B3" s="145"/>
      <c r="C3" s="145"/>
      <c r="D3" s="145"/>
      <c r="E3" s="145"/>
      <c r="F3" s="145"/>
      <c r="G3" s="245"/>
      <c r="H3" s="245"/>
      <c r="I3" s="245"/>
      <c r="J3" s="245"/>
    </row>
    <row r="4" spans="1:23">
      <c r="A4" s="246" t="s">
        <v>153</v>
      </c>
      <c r="B4" s="246"/>
      <c r="C4" s="246"/>
      <c r="D4" s="246"/>
      <c r="E4" s="246"/>
      <c r="F4" s="246"/>
      <c r="G4" s="246"/>
      <c r="H4" s="246"/>
      <c r="I4" s="246"/>
      <c r="J4" s="246"/>
    </row>
    <row r="5" spans="1:23">
      <c r="A5" s="92" t="s">
        <v>83</v>
      </c>
      <c r="B5" s="92"/>
      <c r="C5" s="92"/>
      <c r="D5" s="247"/>
      <c r="E5" s="247"/>
      <c r="F5" s="247"/>
      <c r="G5" s="247"/>
      <c r="H5" s="247"/>
      <c r="I5" s="247"/>
      <c r="J5" s="247"/>
    </row>
    <row r="6" spans="1:23">
      <c r="A6" s="312" t="s">
        <v>154</v>
      </c>
      <c r="B6" s="312" t="s">
        <v>85</v>
      </c>
      <c r="C6" s="194"/>
      <c r="D6" s="194"/>
      <c r="E6" s="194"/>
      <c r="F6" s="194"/>
      <c r="G6" s="194"/>
      <c r="H6" s="194"/>
      <c r="I6" s="194"/>
      <c r="J6" s="194"/>
    </row>
    <row r="7" spans="1:23">
      <c r="C7" s="242" t="s">
        <v>155</v>
      </c>
      <c r="D7" s="242"/>
      <c r="E7" s="242"/>
      <c r="F7" s="242"/>
      <c r="G7" s="242"/>
      <c r="H7" s="242"/>
      <c r="I7" s="242"/>
      <c r="J7" s="242"/>
    </row>
    <row r="8" spans="1:23">
      <c r="A8" s="131"/>
      <c r="B8" s="131"/>
      <c r="C8" s="242"/>
      <c r="D8" s="242"/>
      <c r="E8" s="242"/>
      <c r="F8" s="242"/>
      <c r="G8" s="242"/>
      <c r="H8" s="242"/>
      <c r="I8" s="242"/>
      <c r="J8" s="242"/>
    </row>
    <row r="9" spans="1:23">
      <c r="A9" s="131"/>
      <c r="B9" s="131"/>
      <c r="C9" s="242"/>
      <c r="D9" s="242"/>
      <c r="E9" s="242"/>
      <c r="F9" s="242"/>
      <c r="G9" s="242"/>
      <c r="H9" s="242"/>
      <c r="I9" s="242"/>
      <c r="J9" s="242"/>
    </row>
    <row r="10" spans="1:23">
      <c r="A10" s="131"/>
      <c r="B10" s="131"/>
      <c r="E10" s="237" t="s">
        <v>110</v>
      </c>
      <c r="F10" s="237"/>
      <c r="G10" s="237"/>
      <c r="H10" s="237" t="s">
        <v>156</v>
      </c>
      <c r="I10" s="237"/>
      <c r="J10" s="237"/>
    </row>
    <row r="11" spans="1:23" s="129" customFormat="1">
      <c r="A11" s="131" t="s">
        <v>89</v>
      </c>
      <c r="B11" s="131" t="s">
        <v>157</v>
      </c>
      <c r="C11" s="132" t="s">
        <v>158</v>
      </c>
      <c r="D11" s="133" t="s">
        <v>109</v>
      </c>
      <c r="E11" s="67" t="s">
        <v>111</v>
      </c>
      <c r="F11" s="68" t="s">
        <v>112</v>
      </c>
      <c r="G11" s="66" t="s">
        <v>113</v>
      </c>
      <c r="H11" s="67" t="s">
        <v>111</v>
      </c>
      <c r="I11" s="68" t="s">
        <v>112</v>
      </c>
      <c r="J11" s="66" t="s">
        <v>113</v>
      </c>
    </row>
    <row r="12" spans="1:23" s="137" customFormat="1">
      <c r="A12" s="134" t="s">
        <v>159</v>
      </c>
      <c r="B12" s="134" t="s">
        <v>160</v>
      </c>
      <c r="C12" s="135">
        <v>49.34</v>
      </c>
      <c r="D12" s="135">
        <v>120.6</v>
      </c>
      <c r="E12" s="135">
        <v>1.19</v>
      </c>
      <c r="F12" s="135">
        <v>1.19</v>
      </c>
      <c r="G12" s="135">
        <v>-0.62</v>
      </c>
      <c r="H12" s="135">
        <v>0.56999999999999995</v>
      </c>
      <c r="I12" s="135">
        <v>0.56999999999999995</v>
      </c>
      <c r="J12" s="136">
        <v>-0.3</v>
      </c>
    </row>
    <row r="13" spans="1:23">
      <c r="A13" s="138" t="s">
        <v>159</v>
      </c>
      <c r="B13" s="138" t="s">
        <v>161</v>
      </c>
      <c r="C13" s="139">
        <v>1.4</v>
      </c>
      <c r="D13" s="139">
        <v>116.64</v>
      </c>
      <c r="E13" s="139">
        <v>0.14000000000000001</v>
      </c>
      <c r="F13" s="139">
        <v>0.14000000000000001</v>
      </c>
      <c r="G13" s="139">
        <v>0.37</v>
      </c>
      <c r="H13" s="139">
        <v>0</v>
      </c>
      <c r="I13" s="139">
        <v>0</v>
      </c>
      <c r="J13" s="140">
        <v>0</v>
      </c>
      <c r="L13" s="137"/>
      <c r="M13" s="137"/>
      <c r="N13" s="137"/>
      <c r="R13" s="137"/>
      <c r="S13" s="137"/>
      <c r="T13" s="137"/>
      <c r="U13" s="137"/>
      <c r="V13" s="137"/>
      <c r="W13" s="137"/>
    </row>
    <row r="14" spans="1:23">
      <c r="A14" s="141" t="s">
        <v>159</v>
      </c>
      <c r="B14" s="141" t="s">
        <v>162</v>
      </c>
      <c r="C14" s="135">
        <v>19.760000000000002</v>
      </c>
      <c r="D14" s="135">
        <v>130.88999999999999</v>
      </c>
      <c r="E14" s="135">
        <v>3.6</v>
      </c>
      <c r="F14" s="135">
        <v>3.6</v>
      </c>
      <c r="G14" s="135">
        <v>7.39</v>
      </c>
      <c r="H14" s="135">
        <v>0.73</v>
      </c>
      <c r="I14" s="135">
        <v>0.73</v>
      </c>
      <c r="J14" s="142">
        <v>1.46</v>
      </c>
      <c r="L14" s="137"/>
      <c r="M14" s="137"/>
      <c r="N14" s="137"/>
      <c r="R14" s="137"/>
      <c r="S14" s="137"/>
      <c r="T14" s="137"/>
      <c r="U14" s="137"/>
      <c r="V14" s="137"/>
      <c r="W14" s="137"/>
    </row>
    <row r="15" spans="1:23">
      <c r="A15" s="138" t="s">
        <v>159</v>
      </c>
      <c r="B15" s="138" t="s">
        <v>163</v>
      </c>
      <c r="C15" s="139">
        <v>3.86</v>
      </c>
      <c r="D15" s="139">
        <v>121.26</v>
      </c>
      <c r="E15" s="139">
        <v>0.8</v>
      </c>
      <c r="F15" s="139">
        <v>0.8</v>
      </c>
      <c r="G15" s="139">
        <v>4.17</v>
      </c>
      <c r="H15" s="139">
        <v>0.03</v>
      </c>
      <c r="I15" s="139">
        <v>0.03</v>
      </c>
      <c r="J15" s="140">
        <v>0.15</v>
      </c>
      <c r="L15" s="137"/>
      <c r="M15" s="137"/>
      <c r="N15" s="137"/>
      <c r="R15" s="137"/>
      <c r="S15" s="137"/>
      <c r="T15" s="137"/>
      <c r="U15" s="137"/>
      <c r="V15" s="137"/>
      <c r="W15" s="137"/>
    </row>
    <row r="16" spans="1:23">
      <c r="A16" s="141" t="s">
        <v>159</v>
      </c>
      <c r="B16" s="141" t="s">
        <v>164</v>
      </c>
      <c r="C16" s="135">
        <v>1.02</v>
      </c>
      <c r="D16" s="135">
        <v>121.02</v>
      </c>
      <c r="E16" s="135">
        <v>0.84</v>
      </c>
      <c r="F16" s="135">
        <v>0.84</v>
      </c>
      <c r="G16" s="135">
        <v>-3.51</v>
      </c>
      <c r="H16" s="135">
        <v>0.01</v>
      </c>
      <c r="I16" s="135">
        <v>0.01</v>
      </c>
      <c r="J16" s="142">
        <v>-0.04</v>
      </c>
      <c r="L16" s="137"/>
      <c r="M16" s="137"/>
      <c r="N16" s="137"/>
      <c r="R16" s="137"/>
      <c r="S16" s="137"/>
      <c r="T16" s="137"/>
      <c r="U16" s="137"/>
      <c r="V16" s="137"/>
      <c r="W16" s="137"/>
    </row>
    <row r="17" spans="1:23">
      <c r="A17" s="138" t="s">
        <v>159</v>
      </c>
      <c r="B17" s="138" t="s">
        <v>165</v>
      </c>
      <c r="C17" s="139">
        <v>0.91</v>
      </c>
      <c r="D17" s="139">
        <v>126.16</v>
      </c>
      <c r="E17" s="139">
        <v>0.18</v>
      </c>
      <c r="F17" s="139">
        <v>0.18</v>
      </c>
      <c r="G17" s="139">
        <v>2.54</v>
      </c>
      <c r="H17" s="139">
        <v>0</v>
      </c>
      <c r="I17" s="139">
        <v>0</v>
      </c>
      <c r="J17" s="140">
        <v>0.02</v>
      </c>
      <c r="L17" s="137"/>
      <c r="M17" s="137"/>
      <c r="N17" s="137"/>
      <c r="R17" s="137"/>
      <c r="S17" s="137"/>
      <c r="T17" s="137"/>
      <c r="U17" s="137"/>
      <c r="V17" s="137"/>
      <c r="W17" s="137"/>
    </row>
    <row r="18" spans="1:23">
      <c r="A18" s="141" t="s">
        <v>159</v>
      </c>
      <c r="B18" s="141" t="s">
        <v>166</v>
      </c>
      <c r="C18" s="135">
        <v>0.09</v>
      </c>
      <c r="D18" s="135">
        <v>109.47</v>
      </c>
      <c r="E18" s="135">
        <v>0.44</v>
      </c>
      <c r="F18" s="135">
        <v>0.44</v>
      </c>
      <c r="G18" s="135">
        <v>-2.2599999999999998</v>
      </c>
      <c r="H18" s="135">
        <v>0</v>
      </c>
      <c r="I18" s="135">
        <v>0</v>
      </c>
      <c r="J18" s="142">
        <v>0</v>
      </c>
      <c r="L18" s="137"/>
      <c r="M18" s="137"/>
      <c r="N18" s="137"/>
      <c r="R18" s="137"/>
      <c r="S18" s="137"/>
      <c r="T18" s="137"/>
      <c r="U18" s="137"/>
      <c r="V18" s="137"/>
      <c r="W18" s="137"/>
    </row>
    <row r="19" spans="1:23">
      <c r="A19" s="138" t="s">
        <v>159</v>
      </c>
      <c r="B19" s="138" t="s">
        <v>167</v>
      </c>
      <c r="C19" s="139">
        <v>23.62</v>
      </c>
      <c r="D19" s="139">
        <v>129.69999999999999</v>
      </c>
      <c r="E19" s="139">
        <v>1.29</v>
      </c>
      <c r="F19" s="139">
        <v>1.29</v>
      </c>
      <c r="G19" s="139">
        <v>5.38</v>
      </c>
      <c r="H19" s="139">
        <v>0.32</v>
      </c>
      <c r="I19" s="139">
        <v>0.32</v>
      </c>
      <c r="J19" s="140">
        <v>1.29</v>
      </c>
      <c r="L19" s="137"/>
      <c r="M19" s="137"/>
      <c r="N19" s="137"/>
      <c r="R19" s="137"/>
      <c r="S19" s="137"/>
      <c r="T19" s="137"/>
      <c r="U19" s="137"/>
      <c r="V19" s="137"/>
      <c r="W19" s="137"/>
    </row>
    <row r="20" spans="1:23" s="137" customFormat="1">
      <c r="A20" s="134" t="s">
        <v>168</v>
      </c>
      <c r="B20" s="134" t="s">
        <v>160</v>
      </c>
      <c r="C20" s="135">
        <v>51.38</v>
      </c>
      <c r="D20" s="135">
        <v>120.28</v>
      </c>
      <c r="E20" s="135">
        <v>1.72</v>
      </c>
      <c r="F20" s="135">
        <v>1.72</v>
      </c>
      <c r="G20" s="135">
        <v>0.34</v>
      </c>
      <c r="H20" s="135">
        <v>0.86</v>
      </c>
      <c r="I20" s="135">
        <v>0.86</v>
      </c>
      <c r="J20" s="142">
        <v>0.18</v>
      </c>
    </row>
    <row r="21" spans="1:23">
      <c r="A21" s="138" t="s">
        <v>168</v>
      </c>
      <c r="B21" s="138" t="s">
        <v>161</v>
      </c>
      <c r="C21" s="139">
        <v>1.23</v>
      </c>
      <c r="D21" s="139">
        <v>115.45</v>
      </c>
      <c r="E21" s="139">
        <v>0.34</v>
      </c>
      <c r="F21" s="139">
        <v>0.34</v>
      </c>
      <c r="G21" s="139">
        <v>2.36</v>
      </c>
      <c r="H21" s="139">
        <v>0</v>
      </c>
      <c r="I21" s="139">
        <v>0</v>
      </c>
      <c r="J21" s="140">
        <v>0.03</v>
      </c>
      <c r="L21" s="137"/>
      <c r="M21" s="137"/>
      <c r="N21" s="137"/>
      <c r="R21" s="137"/>
      <c r="S21" s="137"/>
      <c r="T21" s="137"/>
      <c r="U21" s="137"/>
      <c r="V21" s="137"/>
      <c r="W21" s="137"/>
    </row>
    <row r="22" spans="1:23">
      <c r="A22" s="141" t="s">
        <v>168</v>
      </c>
      <c r="B22" s="141" t="s">
        <v>162</v>
      </c>
      <c r="C22" s="135">
        <v>20.83</v>
      </c>
      <c r="D22" s="135">
        <v>129.08000000000001</v>
      </c>
      <c r="E22" s="135">
        <v>3.85</v>
      </c>
      <c r="F22" s="135">
        <v>3.85</v>
      </c>
      <c r="G22" s="135">
        <v>6.6</v>
      </c>
      <c r="H22" s="135">
        <v>0.82</v>
      </c>
      <c r="I22" s="135">
        <v>0.82</v>
      </c>
      <c r="J22" s="142">
        <v>1.38</v>
      </c>
      <c r="L22" s="137"/>
      <c r="M22" s="137"/>
      <c r="N22" s="137"/>
      <c r="R22" s="137"/>
      <c r="S22" s="137"/>
      <c r="T22" s="137"/>
      <c r="U22" s="137"/>
      <c r="V22" s="137"/>
      <c r="W22" s="137"/>
    </row>
    <row r="23" spans="1:23">
      <c r="A23" s="138" t="s">
        <v>168</v>
      </c>
      <c r="B23" s="138" t="s">
        <v>163</v>
      </c>
      <c r="C23" s="139">
        <v>3.46</v>
      </c>
      <c r="D23" s="139">
        <v>119.22</v>
      </c>
      <c r="E23" s="139">
        <v>2.19</v>
      </c>
      <c r="F23" s="139">
        <v>2.19</v>
      </c>
      <c r="G23" s="139">
        <v>5.97</v>
      </c>
      <c r="H23" s="139">
        <v>7.0000000000000007E-2</v>
      </c>
      <c r="I23" s="139">
        <v>7.0000000000000007E-2</v>
      </c>
      <c r="J23" s="140">
        <v>0.19</v>
      </c>
      <c r="L23" s="137"/>
      <c r="M23" s="137"/>
      <c r="N23" s="137"/>
      <c r="R23" s="137"/>
      <c r="S23" s="137"/>
      <c r="T23" s="137"/>
      <c r="U23" s="137"/>
      <c r="V23" s="137"/>
      <c r="W23" s="137"/>
    </row>
    <row r="24" spans="1:23">
      <c r="A24" s="141" t="s">
        <v>168</v>
      </c>
      <c r="B24" s="141" t="s">
        <v>164</v>
      </c>
      <c r="C24" s="135">
        <v>1.1399999999999999</v>
      </c>
      <c r="D24" s="135">
        <v>119.9</v>
      </c>
      <c r="E24" s="135">
        <v>1.56</v>
      </c>
      <c r="F24" s="135">
        <v>1.56</v>
      </c>
      <c r="G24" s="135">
        <v>-0.7</v>
      </c>
      <c r="H24" s="135">
        <v>0.02</v>
      </c>
      <c r="I24" s="135">
        <v>0.02</v>
      </c>
      <c r="J24" s="142">
        <v>-0.01</v>
      </c>
      <c r="L24" s="137"/>
      <c r="M24" s="137"/>
      <c r="N24" s="137"/>
      <c r="R24" s="137"/>
      <c r="S24" s="137"/>
      <c r="T24" s="137"/>
      <c r="U24" s="137"/>
      <c r="V24" s="137"/>
      <c r="W24" s="137"/>
    </row>
    <row r="25" spans="1:23">
      <c r="A25" s="138" t="s">
        <v>168</v>
      </c>
      <c r="B25" s="138" t="s">
        <v>165</v>
      </c>
      <c r="C25" s="139">
        <v>1.06</v>
      </c>
      <c r="D25" s="139">
        <v>108.1</v>
      </c>
      <c r="E25" s="139">
        <v>1.2</v>
      </c>
      <c r="F25" s="139">
        <v>1.2</v>
      </c>
      <c r="G25" s="139">
        <v>0.65</v>
      </c>
      <c r="H25" s="139">
        <v>0.01</v>
      </c>
      <c r="I25" s="139">
        <v>0.01</v>
      </c>
      <c r="J25" s="140">
        <v>0.01</v>
      </c>
      <c r="L25" s="137"/>
      <c r="M25" s="137"/>
      <c r="N25" s="137"/>
      <c r="R25" s="137"/>
      <c r="S25" s="137"/>
      <c r="T25" s="137"/>
      <c r="U25" s="137"/>
      <c r="V25" s="137"/>
      <c r="W25" s="137"/>
    </row>
    <row r="26" spans="1:23">
      <c r="A26" s="141" t="s">
        <v>168</v>
      </c>
      <c r="B26" s="141" t="s">
        <v>166</v>
      </c>
      <c r="C26" s="135">
        <v>0.11</v>
      </c>
      <c r="D26" s="135">
        <v>105.88</v>
      </c>
      <c r="E26" s="135">
        <v>1.58</v>
      </c>
      <c r="F26" s="135">
        <v>1.58</v>
      </c>
      <c r="G26" s="135">
        <v>-1.84</v>
      </c>
      <c r="H26" s="135">
        <v>0</v>
      </c>
      <c r="I26" s="135">
        <v>0</v>
      </c>
      <c r="J26" s="142">
        <v>0</v>
      </c>
      <c r="L26" s="137"/>
      <c r="M26" s="137"/>
      <c r="N26" s="137"/>
      <c r="R26" s="137"/>
      <c r="S26" s="137"/>
      <c r="T26" s="137"/>
      <c r="U26" s="137"/>
      <c r="V26" s="137"/>
      <c r="W26" s="137"/>
    </row>
    <row r="27" spans="1:23">
      <c r="A27" s="138" t="s">
        <v>168</v>
      </c>
      <c r="B27" s="138" t="s">
        <v>167</v>
      </c>
      <c r="C27" s="139">
        <v>20.79</v>
      </c>
      <c r="D27" s="139">
        <v>130.02000000000001</v>
      </c>
      <c r="E27" s="139">
        <v>1.34</v>
      </c>
      <c r="F27" s="139">
        <v>1.34</v>
      </c>
      <c r="G27" s="139">
        <v>5.48</v>
      </c>
      <c r="H27" s="139">
        <v>0.3</v>
      </c>
      <c r="I27" s="139">
        <v>0.3</v>
      </c>
      <c r="J27" s="140">
        <v>1.17</v>
      </c>
      <c r="L27" s="137"/>
      <c r="M27" s="137"/>
      <c r="N27" s="137"/>
      <c r="R27" s="137"/>
      <c r="S27" s="137"/>
      <c r="T27" s="137"/>
      <c r="U27" s="137"/>
      <c r="V27" s="137"/>
      <c r="W27" s="137"/>
    </row>
    <row r="28" spans="1:23" s="137" customFormat="1">
      <c r="A28" s="134" t="s">
        <v>169</v>
      </c>
      <c r="B28" s="134" t="s">
        <v>160</v>
      </c>
      <c r="C28" s="135">
        <v>50.4</v>
      </c>
      <c r="D28" s="135">
        <v>121.21</v>
      </c>
      <c r="E28" s="135">
        <v>1.67</v>
      </c>
      <c r="F28" s="135">
        <v>1.67</v>
      </c>
      <c r="G28" s="135">
        <v>0.66</v>
      </c>
      <c r="H28" s="135">
        <v>0.81</v>
      </c>
      <c r="I28" s="135">
        <v>0.81</v>
      </c>
      <c r="J28" s="142">
        <v>0.33</v>
      </c>
    </row>
    <row r="29" spans="1:23">
      <c r="A29" s="138" t="s">
        <v>169</v>
      </c>
      <c r="B29" s="138" t="s">
        <v>161</v>
      </c>
      <c r="C29" s="139">
        <v>1.21</v>
      </c>
      <c r="D29" s="139">
        <v>112.35</v>
      </c>
      <c r="E29" s="139">
        <v>0.84</v>
      </c>
      <c r="F29" s="139">
        <v>0.84</v>
      </c>
      <c r="G29" s="139">
        <v>0.9</v>
      </c>
      <c r="H29" s="139">
        <v>0.01</v>
      </c>
      <c r="I29" s="139">
        <v>0.01</v>
      </c>
      <c r="J29" s="140">
        <v>0.01</v>
      </c>
      <c r="L29" s="137"/>
      <c r="M29" s="137"/>
      <c r="N29" s="137"/>
      <c r="R29" s="137"/>
      <c r="S29" s="137"/>
      <c r="T29" s="137"/>
      <c r="U29" s="137"/>
      <c r="V29" s="137"/>
      <c r="W29" s="137"/>
    </row>
    <row r="30" spans="1:23">
      <c r="A30" s="134" t="s">
        <v>169</v>
      </c>
      <c r="B30" s="134" t="s">
        <v>162</v>
      </c>
      <c r="C30" s="135">
        <v>20.48</v>
      </c>
      <c r="D30" s="135">
        <v>133.25</v>
      </c>
      <c r="E30" s="135">
        <v>3.14</v>
      </c>
      <c r="F30" s="135">
        <v>3.14</v>
      </c>
      <c r="G30" s="135">
        <v>6.78</v>
      </c>
      <c r="H30" s="135">
        <v>0.67</v>
      </c>
      <c r="I30" s="135">
        <v>0.67</v>
      </c>
      <c r="J30" s="142">
        <v>1.42</v>
      </c>
      <c r="L30" s="137"/>
      <c r="M30" s="137"/>
      <c r="N30" s="137"/>
      <c r="R30" s="137"/>
      <c r="S30" s="137"/>
      <c r="T30" s="137"/>
      <c r="U30" s="137"/>
      <c r="V30" s="137"/>
      <c r="W30" s="137"/>
    </row>
    <row r="31" spans="1:23">
      <c r="A31" s="138" t="s">
        <v>169</v>
      </c>
      <c r="B31" s="138" t="s">
        <v>163</v>
      </c>
      <c r="C31" s="139">
        <v>3.76</v>
      </c>
      <c r="D31" s="139">
        <v>127.55</v>
      </c>
      <c r="E31" s="139">
        <v>0.23</v>
      </c>
      <c r="F31" s="139">
        <v>0.23</v>
      </c>
      <c r="G31" s="139">
        <v>3.9</v>
      </c>
      <c r="H31" s="139">
        <v>0.01</v>
      </c>
      <c r="I31" s="139">
        <v>0.01</v>
      </c>
      <c r="J31" s="140">
        <v>0.15</v>
      </c>
      <c r="L31" s="137"/>
      <c r="M31" s="137"/>
      <c r="N31" s="137"/>
      <c r="R31" s="137"/>
      <c r="S31" s="137"/>
      <c r="T31" s="137"/>
      <c r="U31" s="137"/>
      <c r="V31" s="137"/>
      <c r="W31" s="137"/>
    </row>
    <row r="32" spans="1:23">
      <c r="A32" s="134" t="s">
        <v>169</v>
      </c>
      <c r="B32" s="134" t="s">
        <v>164</v>
      </c>
      <c r="C32" s="135">
        <v>1.06</v>
      </c>
      <c r="D32" s="135">
        <v>123.61</v>
      </c>
      <c r="E32" s="135">
        <v>0.85</v>
      </c>
      <c r="F32" s="135">
        <v>0.85</v>
      </c>
      <c r="G32" s="135">
        <v>2.09</v>
      </c>
      <c r="H32" s="135">
        <v>0.01</v>
      </c>
      <c r="I32" s="135">
        <v>0.01</v>
      </c>
      <c r="J32" s="142">
        <v>0.02</v>
      </c>
      <c r="L32" s="137"/>
      <c r="M32" s="137"/>
      <c r="N32" s="137"/>
      <c r="R32" s="137"/>
      <c r="S32" s="137"/>
      <c r="T32" s="137"/>
      <c r="U32" s="137"/>
      <c r="V32" s="137"/>
      <c r="W32" s="137"/>
    </row>
    <row r="33" spans="1:23">
      <c r="A33" s="138" t="s">
        <v>169</v>
      </c>
      <c r="B33" s="138" t="s">
        <v>165</v>
      </c>
      <c r="C33" s="139">
        <v>1.02</v>
      </c>
      <c r="D33" s="139">
        <v>119.94</v>
      </c>
      <c r="E33" s="139">
        <v>-3.37</v>
      </c>
      <c r="F33" s="139">
        <v>-3.37</v>
      </c>
      <c r="G33" s="139">
        <v>7.54</v>
      </c>
      <c r="H33" s="139">
        <v>-0.03</v>
      </c>
      <c r="I33" s="139">
        <v>-0.03</v>
      </c>
      <c r="J33" s="140">
        <v>7.0000000000000007E-2</v>
      </c>
      <c r="L33" s="137"/>
      <c r="M33" s="137"/>
      <c r="N33" s="137"/>
      <c r="R33" s="137"/>
      <c r="S33" s="137"/>
      <c r="T33" s="137"/>
      <c r="U33" s="137"/>
      <c r="V33" s="137"/>
      <c r="W33" s="137"/>
    </row>
    <row r="34" spans="1:23">
      <c r="A34" s="134" t="s">
        <v>169</v>
      </c>
      <c r="B34" s="134" t="s">
        <v>166</v>
      </c>
      <c r="C34" s="135">
        <v>0.13</v>
      </c>
      <c r="D34" s="135">
        <v>145.77000000000001</v>
      </c>
      <c r="E34" s="135">
        <v>0.04</v>
      </c>
      <c r="F34" s="135">
        <v>0.04</v>
      </c>
      <c r="G34" s="135">
        <v>13.95</v>
      </c>
      <c r="H34" s="135">
        <v>0</v>
      </c>
      <c r="I34" s="135">
        <v>0</v>
      </c>
      <c r="J34" s="142">
        <v>0.02</v>
      </c>
      <c r="L34" s="137"/>
      <c r="M34" s="137"/>
      <c r="N34" s="137"/>
      <c r="R34" s="137"/>
      <c r="S34" s="137"/>
      <c r="T34" s="137"/>
      <c r="U34" s="137"/>
      <c r="V34" s="137"/>
      <c r="W34" s="137"/>
    </row>
    <row r="35" spans="1:23">
      <c r="A35" s="138" t="s">
        <v>169</v>
      </c>
      <c r="B35" s="138" t="s">
        <v>167</v>
      </c>
      <c r="C35" s="139">
        <v>21.94</v>
      </c>
      <c r="D35" s="139">
        <v>129.97</v>
      </c>
      <c r="E35" s="139">
        <v>1.32</v>
      </c>
      <c r="F35" s="139">
        <v>1.32</v>
      </c>
      <c r="G35" s="139">
        <v>5.45</v>
      </c>
      <c r="H35" s="139">
        <v>0.3</v>
      </c>
      <c r="I35" s="139">
        <v>0.3</v>
      </c>
      <c r="J35" s="140">
        <v>1.21</v>
      </c>
      <c r="L35" s="137"/>
      <c r="M35" s="137"/>
      <c r="N35" s="137"/>
      <c r="R35" s="137"/>
      <c r="S35" s="137"/>
      <c r="T35" s="137"/>
      <c r="U35" s="137"/>
      <c r="V35" s="137"/>
      <c r="W35" s="137"/>
    </row>
    <row r="36" spans="1:23" s="137" customFormat="1">
      <c r="A36" s="134" t="s">
        <v>170</v>
      </c>
      <c r="B36" s="134" t="s">
        <v>160</v>
      </c>
      <c r="C36" s="74">
        <v>48.65</v>
      </c>
      <c r="D36" s="74">
        <v>120.31</v>
      </c>
      <c r="E36" s="74">
        <v>1.62</v>
      </c>
      <c r="F36" s="74">
        <v>1.62</v>
      </c>
      <c r="G36" s="74">
        <v>0.11</v>
      </c>
      <c r="H36" s="74">
        <v>0.76</v>
      </c>
      <c r="I36" s="74">
        <v>0.76</v>
      </c>
      <c r="J36" s="75">
        <v>0.05</v>
      </c>
    </row>
    <row r="37" spans="1:23">
      <c r="A37" s="138" t="s">
        <v>170</v>
      </c>
      <c r="B37" s="138" t="s">
        <v>161</v>
      </c>
      <c r="C37" s="71">
        <v>0.99</v>
      </c>
      <c r="D37" s="71">
        <v>117.01</v>
      </c>
      <c r="E37" s="71">
        <v>0.54</v>
      </c>
      <c r="F37" s="71">
        <v>0.54</v>
      </c>
      <c r="G37" s="71">
        <v>3.41</v>
      </c>
      <c r="H37" s="71">
        <v>0.01</v>
      </c>
      <c r="I37" s="71">
        <v>0.01</v>
      </c>
      <c r="J37" s="72">
        <v>0.03</v>
      </c>
      <c r="L37" s="137"/>
      <c r="M37" s="137"/>
      <c r="N37" s="137"/>
      <c r="R37" s="137"/>
      <c r="S37" s="137"/>
      <c r="T37" s="137"/>
      <c r="U37" s="137"/>
      <c r="V37" s="137"/>
      <c r="W37" s="137"/>
    </row>
    <row r="38" spans="1:23">
      <c r="A38" s="141" t="s">
        <v>170</v>
      </c>
      <c r="B38" s="141" t="s">
        <v>162</v>
      </c>
      <c r="C38" s="74">
        <v>19.940000000000001</v>
      </c>
      <c r="D38" s="74">
        <v>128.66999999999999</v>
      </c>
      <c r="E38" s="74">
        <v>3.74</v>
      </c>
      <c r="F38" s="74">
        <v>3.74</v>
      </c>
      <c r="G38" s="74">
        <v>6.48</v>
      </c>
      <c r="H38" s="74">
        <v>0.76</v>
      </c>
      <c r="I38" s="74">
        <v>0.76</v>
      </c>
      <c r="J38" s="75">
        <v>1.29</v>
      </c>
      <c r="L38" s="137"/>
      <c r="M38" s="137"/>
      <c r="N38" s="137"/>
      <c r="R38" s="137"/>
      <c r="S38" s="137"/>
      <c r="T38" s="137"/>
      <c r="U38" s="137"/>
      <c r="V38" s="137"/>
      <c r="W38" s="137"/>
    </row>
    <row r="39" spans="1:23">
      <c r="A39" s="138" t="s">
        <v>170</v>
      </c>
      <c r="B39" s="138" t="s">
        <v>163</v>
      </c>
      <c r="C39" s="71">
        <v>3.49</v>
      </c>
      <c r="D39" s="71">
        <v>138.37</v>
      </c>
      <c r="E39" s="71">
        <v>0.53</v>
      </c>
      <c r="F39" s="71">
        <v>0.53</v>
      </c>
      <c r="G39" s="71">
        <v>11.09</v>
      </c>
      <c r="H39" s="71">
        <v>0.02</v>
      </c>
      <c r="I39" s="71">
        <v>0.02</v>
      </c>
      <c r="J39" s="72">
        <v>0.4</v>
      </c>
      <c r="L39" s="137"/>
      <c r="M39" s="137"/>
      <c r="N39" s="137"/>
      <c r="R39" s="137"/>
      <c r="S39" s="137"/>
      <c r="T39" s="137"/>
      <c r="U39" s="137"/>
      <c r="V39" s="137"/>
      <c r="W39" s="137"/>
    </row>
    <row r="40" spans="1:23">
      <c r="A40" s="141" t="s">
        <v>170</v>
      </c>
      <c r="B40" s="141" t="s">
        <v>164</v>
      </c>
      <c r="C40" s="74">
        <v>1.1299999999999999</v>
      </c>
      <c r="D40" s="74">
        <v>120.29</v>
      </c>
      <c r="E40" s="74">
        <v>1.59</v>
      </c>
      <c r="F40" s="74">
        <v>1.59</v>
      </c>
      <c r="G40" s="74">
        <v>-1.05</v>
      </c>
      <c r="H40" s="74">
        <v>0.02</v>
      </c>
      <c r="I40" s="74">
        <v>0.02</v>
      </c>
      <c r="J40" s="75">
        <v>-0.01</v>
      </c>
      <c r="L40" s="137"/>
      <c r="M40" s="137"/>
      <c r="N40" s="137"/>
      <c r="R40" s="137"/>
      <c r="S40" s="137"/>
      <c r="T40" s="137"/>
      <c r="U40" s="137"/>
      <c r="V40" s="137"/>
      <c r="W40" s="137"/>
    </row>
    <row r="41" spans="1:23">
      <c r="A41" s="138" t="s">
        <v>170</v>
      </c>
      <c r="B41" s="138" t="s">
        <v>165</v>
      </c>
      <c r="C41" s="71">
        <v>0.88</v>
      </c>
      <c r="D41" s="71">
        <v>108.23</v>
      </c>
      <c r="E41" s="71">
        <v>1.18</v>
      </c>
      <c r="F41" s="71">
        <v>1.18</v>
      </c>
      <c r="G41" s="71">
        <v>0.66</v>
      </c>
      <c r="H41" s="71">
        <v>0.01</v>
      </c>
      <c r="I41" s="71">
        <v>0.01</v>
      </c>
      <c r="J41" s="72">
        <v>0.01</v>
      </c>
      <c r="L41" s="137"/>
      <c r="M41" s="137"/>
      <c r="N41" s="137"/>
      <c r="R41" s="137"/>
      <c r="S41" s="137"/>
      <c r="T41" s="137"/>
      <c r="U41" s="137"/>
      <c r="V41" s="137"/>
      <c r="W41" s="137"/>
    </row>
    <row r="42" spans="1:23">
      <c r="A42" s="141" t="s">
        <v>170</v>
      </c>
      <c r="B42" s="141" t="s">
        <v>166</v>
      </c>
      <c r="C42" s="74">
        <v>0.08</v>
      </c>
      <c r="D42" s="74">
        <v>120.3</v>
      </c>
      <c r="E42" s="74">
        <v>0.19</v>
      </c>
      <c r="F42" s="74">
        <v>0.19</v>
      </c>
      <c r="G42" s="74">
        <v>-5.78</v>
      </c>
      <c r="H42" s="74">
        <v>0</v>
      </c>
      <c r="I42" s="74">
        <v>0</v>
      </c>
      <c r="J42" s="75">
        <v>0</v>
      </c>
      <c r="L42" s="137"/>
      <c r="M42" s="137"/>
      <c r="N42" s="137"/>
      <c r="R42" s="137"/>
      <c r="S42" s="137"/>
      <c r="T42" s="137"/>
      <c r="U42" s="137"/>
      <c r="V42" s="137"/>
      <c r="W42" s="137"/>
    </row>
    <row r="43" spans="1:23">
      <c r="A43" s="138" t="s">
        <v>170</v>
      </c>
      <c r="B43" s="138" t="s">
        <v>167</v>
      </c>
      <c r="C43" s="71">
        <v>24.85</v>
      </c>
      <c r="D43" s="71">
        <v>129.41</v>
      </c>
      <c r="E43" s="71">
        <v>1.35</v>
      </c>
      <c r="F43" s="71">
        <v>1.35</v>
      </c>
      <c r="G43" s="71">
        <v>5.09</v>
      </c>
      <c r="H43" s="71">
        <v>0.35</v>
      </c>
      <c r="I43" s="71">
        <v>0.35</v>
      </c>
      <c r="J43" s="72">
        <v>1.29</v>
      </c>
      <c r="L43" s="137"/>
      <c r="M43" s="137"/>
      <c r="N43" s="137"/>
      <c r="R43" s="137"/>
      <c r="S43" s="137"/>
      <c r="T43" s="137"/>
      <c r="U43" s="137"/>
      <c r="V43" s="137"/>
      <c r="W43" s="137"/>
    </row>
    <row r="44" spans="1:23" s="137" customFormat="1">
      <c r="A44" s="134" t="s">
        <v>171</v>
      </c>
      <c r="B44" s="134" t="s">
        <v>160</v>
      </c>
      <c r="C44" s="74">
        <v>51.77</v>
      </c>
      <c r="D44" s="74">
        <v>122.04</v>
      </c>
      <c r="E44" s="74">
        <v>1.8</v>
      </c>
      <c r="F44" s="74">
        <v>1.8</v>
      </c>
      <c r="G44" s="74">
        <v>0.7</v>
      </c>
      <c r="H44" s="74">
        <v>0.91</v>
      </c>
      <c r="I44" s="74">
        <v>0.91</v>
      </c>
      <c r="J44" s="75">
        <v>0.36</v>
      </c>
    </row>
    <row r="45" spans="1:23">
      <c r="A45" s="138" t="s">
        <v>171</v>
      </c>
      <c r="B45" s="138" t="s">
        <v>161</v>
      </c>
      <c r="C45" s="71">
        <v>1.38</v>
      </c>
      <c r="D45" s="71">
        <v>110.57</v>
      </c>
      <c r="E45" s="71">
        <v>0.9</v>
      </c>
      <c r="F45" s="71">
        <v>0.9</v>
      </c>
      <c r="G45" s="71">
        <v>-0.19</v>
      </c>
      <c r="H45" s="71">
        <v>0.01</v>
      </c>
      <c r="I45" s="71">
        <v>0.01</v>
      </c>
      <c r="J45" s="72">
        <v>0</v>
      </c>
      <c r="L45" s="137"/>
      <c r="M45" s="137"/>
      <c r="N45" s="137"/>
      <c r="R45" s="137"/>
      <c r="S45" s="137"/>
      <c r="T45" s="137"/>
      <c r="U45" s="137"/>
      <c r="V45" s="137"/>
      <c r="W45" s="137"/>
    </row>
    <row r="46" spans="1:23">
      <c r="A46" s="141" t="s">
        <v>171</v>
      </c>
      <c r="B46" s="141" t="s">
        <v>162</v>
      </c>
      <c r="C46" s="74">
        <v>20.76</v>
      </c>
      <c r="D46" s="74">
        <v>133.22999999999999</v>
      </c>
      <c r="E46" s="74">
        <v>3.19</v>
      </c>
      <c r="F46" s="74">
        <v>3.19</v>
      </c>
      <c r="G46" s="74">
        <v>6.83</v>
      </c>
      <c r="H46" s="74">
        <v>0.69</v>
      </c>
      <c r="I46" s="74">
        <v>0.69</v>
      </c>
      <c r="J46" s="75">
        <v>1.45</v>
      </c>
      <c r="L46" s="137"/>
      <c r="M46" s="137"/>
      <c r="N46" s="137"/>
      <c r="R46" s="137"/>
      <c r="S46" s="137"/>
      <c r="T46" s="137"/>
      <c r="U46" s="137"/>
      <c r="V46" s="137"/>
      <c r="W46" s="137"/>
    </row>
    <row r="47" spans="1:23">
      <c r="A47" s="138" t="s">
        <v>171</v>
      </c>
      <c r="B47" s="138" t="s">
        <v>163</v>
      </c>
      <c r="C47" s="71">
        <v>3.85</v>
      </c>
      <c r="D47" s="71">
        <v>118.56</v>
      </c>
      <c r="E47" s="71">
        <v>0.35</v>
      </c>
      <c r="F47" s="71">
        <v>0.35</v>
      </c>
      <c r="G47" s="71">
        <v>5.2</v>
      </c>
      <c r="H47" s="71">
        <v>0.01</v>
      </c>
      <c r="I47" s="71">
        <v>0.01</v>
      </c>
      <c r="J47" s="72">
        <v>0.19</v>
      </c>
      <c r="L47" s="137"/>
      <c r="M47" s="137"/>
      <c r="N47" s="137"/>
      <c r="R47" s="137"/>
      <c r="S47" s="137"/>
      <c r="T47" s="137"/>
      <c r="U47" s="137"/>
      <c r="V47" s="137"/>
      <c r="W47" s="137"/>
    </row>
    <row r="48" spans="1:23">
      <c r="A48" s="141" t="s">
        <v>171</v>
      </c>
      <c r="B48" s="141" t="s">
        <v>164</v>
      </c>
      <c r="C48" s="74">
        <v>1.1000000000000001</v>
      </c>
      <c r="D48" s="74">
        <v>123.61</v>
      </c>
      <c r="E48" s="74">
        <v>0.99</v>
      </c>
      <c r="F48" s="74">
        <v>0.99</v>
      </c>
      <c r="G48" s="74">
        <v>2.27</v>
      </c>
      <c r="H48" s="74">
        <v>0.01</v>
      </c>
      <c r="I48" s="74">
        <v>0.01</v>
      </c>
      <c r="J48" s="75">
        <v>0.02</v>
      </c>
      <c r="L48" s="137"/>
      <c r="M48" s="137"/>
      <c r="N48" s="137"/>
      <c r="R48" s="137"/>
      <c r="S48" s="137"/>
      <c r="T48" s="137"/>
      <c r="U48" s="137"/>
      <c r="V48" s="137"/>
      <c r="W48" s="137"/>
    </row>
    <row r="49" spans="1:23">
      <c r="A49" s="138" t="s">
        <v>171</v>
      </c>
      <c r="B49" s="138" t="s">
        <v>165</v>
      </c>
      <c r="C49" s="71">
        <v>0.85</v>
      </c>
      <c r="D49" s="71">
        <v>119.41</v>
      </c>
      <c r="E49" s="71">
        <v>-3.04</v>
      </c>
      <c r="F49" s="71">
        <v>-3.04</v>
      </c>
      <c r="G49" s="71">
        <v>7.35</v>
      </c>
      <c r="H49" s="71">
        <v>-0.03</v>
      </c>
      <c r="I49" s="71">
        <v>-0.03</v>
      </c>
      <c r="J49" s="72">
        <v>0.06</v>
      </c>
      <c r="L49" s="137"/>
      <c r="M49" s="137"/>
      <c r="N49" s="137"/>
      <c r="R49" s="137"/>
      <c r="S49" s="137"/>
      <c r="T49" s="137"/>
      <c r="U49" s="137"/>
      <c r="V49" s="137"/>
      <c r="W49" s="137"/>
    </row>
    <row r="50" spans="1:23">
      <c r="A50" s="141" t="s">
        <v>171</v>
      </c>
      <c r="B50" s="141" t="s">
        <v>166</v>
      </c>
      <c r="C50" s="74">
        <v>0.19</v>
      </c>
      <c r="D50" s="74">
        <v>95.19</v>
      </c>
      <c r="E50" s="74">
        <v>-0.37</v>
      </c>
      <c r="F50" s="74">
        <v>-0.37</v>
      </c>
      <c r="G50" s="74">
        <v>-3.44</v>
      </c>
      <c r="H50" s="74">
        <v>0</v>
      </c>
      <c r="I50" s="74">
        <v>0</v>
      </c>
      <c r="J50" s="75">
        <v>-0.01</v>
      </c>
      <c r="L50" s="137"/>
      <c r="M50" s="137"/>
      <c r="N50" s="137"/>
      <c r="R50" s="137"/>
      <c r="S50" s="137"/>
      <c r="T50" s="137"/>
      <c r="U50" s="137"/>
      <c r="V50" s="137"/>
      <c r="W50" s="137"/>
    </row>
    <row r="51" spans="1:23">
      <c r="A51" s="138" t="s">
        <v>171</v>
      </c>
      <c r="B51" s="138" t="s">
        <v>167</v>
      </c>
      <c r="C51" s="71">
        <v>20.09</v>
      </c>
      <c r="D51" s="71">
        <v>129.91999999999999</v>
      </c>
      <c r="E51" s="71">
        <v>1.24</v>
      </c>
      <c r="F51" s="71">
        <v>1.24</v>
      </c>
      <c r="G51" s="71">
        <v>5.49</v>
      </c>
      <c r="H51" s="71">
        <v>0.26</v>
      </c>
      <c r="I51" s="71">
        <v>0.26</v>
      </c>
      <c r="J51" s="72">
        <v>1.1200000000000001</v>
      </c>
      <c r="L51" s="137"/>
      <c r="M51" s="137"/>
      <c r="N51" s="137"/>
      <c r="R51" s="137"/>
      <c r="S51" s="137"/>
      <c r="T51" s="137"/>
      <c r="U51" s="137"/>
      <c r="V51" s="137"/>
      <c r="W51" s="137"/>
    </row>
    <row r="52" spans="1:23" s="137" customFormat="1">
      <c r="A52" s="134" t="s">
        <v>172</v>
      </c>
      <c r="B52" s="134" t="s">
        <v>160</v>
      </c>
      <c r="C52" s="74">
        <v>51.42</v>
      </c>
      <c r="D52" s="74">
        <v>119.29</v>
      </c>
      <c r="E52" s="74">
        <v>1.58</v>
      </c>
      <c r="F52" s="74">
        <v>1.58</v>
      </c>
      <c r="G52" s="74">
        <v>-0.34</v>
      </c>
      <c r="H52" s="74">
        <v>0.78</v>
      </c>
      <c r="I52" s="74">
        <v>0.78</v>
      </c>
      <c r="J52" s="75">
        <v>-0.17</v>
      </c>
    </row>
    <row r="53" spans="1:23">
      <c r="A53" s="138" t="s">
        <v>172</v>
      </c>
      <c r="B53" s="138" t="s">
        <v>161</v>
      </c>
      <c r="C53" s="71">
        <v>1.0900000000000001</v>
      </c>
      <c r="D53" s="71">
        <v>123.56</v>
      </c>
      <c r="E53" s="71">
        <v>0.54</v>
      </c>
      <c r="F53" s="71">
        <v>0.54</v>
      </c>
      <c r="G53" s="71">
        <v>1.79</v>
      </c>
      <c r="H53" s="71">
        <v>0.01</v>
      </c>
      <c r="I53" s="71">
        <v>0.01</v>
      </c>
      <c r="J53" s="72">
        <v>0.02</v>
      </c>
      <c r="L53" s="137"/>
      <c r="M53" s="137"/>
      <c r="N53" s="137"/>
      <c r="R53" s="137"/>
      <c r="S53" s="137"/>
      <c r="T53" s="137"/>
      <c r="U53" s="137"/>
      <c r="V53" s="137"/>
      <c r="W53" s="137"/>
    </row>
    <row r="54" spans="1:23" s="137" customFormat="1">
      <c r="A54" s="134" t="s">
        <v>172</v>
      </c>
      <c r="B54" s="134" t="s">
        <v>162</v>
      </c>
      <c r="C54" s="74">
        <v>21.35</v>
      </c>
      <c r="D54" s="74">
        <v>132.33000000000001</v>
      </c>
      <c r="E54" s="74">
        <v>4.07</v>
      </c>
      <c r="F54" s="74">
        <v>4.07</v>
      </c>
      <c r="G54" s="74">
        <v>7.31</v>
      </c>
      <c r="H54" s="74">
        <v>0.9</v>
      </c>
      <c r="I54" s="74">
        <v>0.9</v>
      </c>
      <c r="J54" s="75">
        <v>1.58</v>
      </c>
    </row>
    <row r="55" spans="1:23">
      <c r="A55" s="138" t="s">
        <v>172</v>
      </c>
      <c r="B55" s="138" t="s">
        <v>163</v>
      </c>
      <c r="C55" s="71">
        <v>3.43</v>
      </c>
      <c r="D55" s="71">
        <v>147.66999999999999</v>
      </c>
      <c r="E55" s="71">
        <v>0.5</v>
      </c>
      <c r="F55" s="71">
        <v>0.5</v>
      </c>
      <c r="G55" s="71">
        <v>9.7200000000000006</v>
      </c>
      <c r="H55" s="71">
        <v>0.02</v>
      </c>
      <c r="I55" s="71">
        <v>0.02</v>
      </c>
      <c r="J55" s="72">
        <v>0.37</v>
      </c>
      <c r="L55" s="137"/>
      <c r="M55" s="137"/>
      <c r="N55" s="137"/>
      <c r="R55" s="137"/>
      <c r="S55" s="137"/>
      <c r="T55" s="137"/>
      <c r="U55" s="137"/>
      <c r="V55" s="137"/>
      <c r="W55" s="137"/>
    </row>
    <row r="56" spans="1:23">
      <c r="A56" s="134" t="s">
        <v>172</v>
      </c>
      <c r="B56" s="134" t="s">
        <v>164</v>
      </c>
      <c r="C56" s="74">
        <v>1.04</v>
      </c>
      <c r="D56" s="74">
        <v>126.67</v>
      </c>
      <c r="E56" s="74">
        <v>1.17</v>
      </c>
      <c r="F56" s="74">
        <v>1.17</v>
      </c>
      <c r="G56" s="74">
        <v>-1.63</v>
      </c>
      <c r="H56" s="74">
        <v>0.01</v>
      </c>
      <c r="I56" s="74">
        <v>0.01</v>
      </c>
      <c r="J56" s="75">
        <v>-0.02</v>
      </c>
      <c r="L56" s="137"/>
      <c r="M56" s="137"/>
      <c r="N56" s="137"/>
      <c r="R56" s="137"/>
      <c r="S56" s="137"/>
      <c r="T56" s="137"/>
      <c r="U56" s="137"/>
      <c r="V56" s="137"/>
      <c r="W56" s="137"/>
    </row>
    <row r="57" spans="1:23">
      <c r="A57" s="138" t="s">
        <v>172</v>
      </c>
      <c r="B57" s="138" t="s">
        <v>165</v>
      </c>
      <c r="C57" s="71">
        <v>1.06</v>
      </c>
      <c r="D57" s="71">
        <v>126.56</v>
      </c>
      <c r="E57" s="71">
        <v>1.42</v>
      </c>
      <c r="F57" s="71">
        <v>1.42</v>
      </c>
      <c r="G57" s="71">
        <v>2.9</v>
      </c>
      <c r="H57" s="71">
        <v>0.02</v>
      </c>
      <c r="I57" s="71">
        <v>0.02</v>
      </c>
      <c r="J57" s="72">
        <v>0.03</v>
      </c>
      <c r="L57" s="137"/>
      <c r="M57" s="137"/>
      <c r="N57" s="137"/>
      <c r="R57" s="137"/>
      <c r="S57" s="137"/>
      <c r="T57" s="137"/>
      <c r="U57" s="137"/>
      <c r="V57" s="137"/>
      <c r="W57" s="137"/>
    </row>
    <row r="58" spans="1:23">
      <c r="A58" s="134" t="s">
        <v>172</v>
      </c>
      <c r="B58" s="134" t="s">
        <v>166</v>
      </c>
      <c r="C58" s="74">
        <v>0.08</v>
      </c>
      <c r="D58" s="74">
        <v>120.27</v>
      </c>
      <c r="E58" s="74">
        <v>0.68</v>
      </c>
      <c r="F58" s="74">
        <v>0.68</v>
      </c>
      <c r="G58" s="74">
        <v>-0.96</v>
      </c>
      <c r="H58" s="74">
        <v>0</v>
      </c>
      <c r="I58" s="74">
        <v>0</v>
      </c>
      <c r="J58" s="75">
        <v>0</v>
      </c>
      <c r="L58" s="137"/>
      <c r="M58" s="137"/>
      <c r="N58" s="137"/>
      <c r="R58" s="137"/>
      <c r="S58" s="137"/>
      <c r="T58" s="137"/>
      <c r="U58" s="137"/>
      <c r="V58" s="137"/>
      <c r="W58" s="137"/>
    </row>
    <row r="59" spans="1:23" s="137" customFormat="1">
      <c r="A59" s="138" t="s">
        <v>172</v>
      </c>
      <c r="B59" s="138" t="s">
        <v>167</v>
      </c>
      <c r="C59" s="71">
        <v>20.53</v>
      </c>
      <c r="D59" s="71">
        <v>129.66</v>
      </c>
      <c r="E59" s="71">
        <v>1.36</v>
      </c>
      <c r="F59" s="71">
        <v>1.36</v>
      </c>
      <c r="G59" s="71">
        <v>5.37</v>
      </c>
      <c r="H59" s="71">
        <v>0.28999999999999998</v>
      </c>
      <c r="I59" s="71">
        <v>0.28999999999999998</v>
      </c>
      <c r="J59" s="72">
        <v>1.1100000000000001</v>
      </c>
    </row>
    <row r="60" spans="1:23">
      <c r="A60" s="134" t="s">
        <v>173</v>
      </c>
      <c r="B60" s="134" t="s">
        <v>160</v>
      </c>
      <c r="C60" s="74">
        <v>50.21</v>
      </c>
      <c r="D60" s="74">
        <v>120.45</v>
      </c>
      <c r="E60" s="74">
        <v>1.74</v>
      </c>
      <c r="F60" s="74">
        <v>1.74</v>
      </c>
      <c r="G60" s="74">
        <v>0.19</v>
      </c>
      <c r="H60" s="74">
        <v>0.85</v>
      </c>
      <c r="I60" s="74">
        <v>0.85</v>
      </c>
      <c r="J60" s="75">
        <v>0.09</v>
      </c>
      <c r="L60" s="137"/>
      <c r="M60" s="137"/>
      <c r="N60" s="137"/>
      <c r="R60" s="137"/>
      <c r="S60" s="137"/>
      <c r="T60" s="137"/>
      <c r="U60" s="137"/>
      <c r="V60" s="137"/>
      <c r="W60" s="137"/>
    </row>
    <row r="61" spans="1:23" s="137" customFormat="1">
      <c r="A61" s="138" t="s">
        <v>173</v>
      </c>
      <c r="B61" s="138" t="s">
        <v>161</v>
      </c>
      <c r="C61" s="71">
        <v>1.1599999999999999</v>
      </c>
      <c r="D61" s="71">
        <v>124.09</v>
      </c>
      <c r="E61" s="71">
        <v>1.36</v>
      </c>
      <c r="F61" s="71">
        <v>1.36</v>
      </c>
      <c r="G61" s="71">
        <v>1.74</v>
      </c>
      <c r="H61" s="71">
        <v>0.02</v>
      </c>
      <c r="I61" s="71">
        <v>0.02</v>
      </c>
      <c r="J61" s="72">
        <v>0.02</v>
      </c>
    </row>
    <row r="62" spans="1:23">
      <c r="A62" s="134" t="s">
        <v>173</v>
      </c>
      <c r="B62" s="134" t="s">
        <v>162</v>
      </c>
      <c r="C62" s="74">
        <v>20.95</v>
      </c>
      <c r="D62" s="74">
        <v>129.97</v>
      </c>
      <c r="E62" s="74">
        <v>3.25</v>
      </c>
      <c r="F62" s="74">
        <v>3.25</v>
      </c>
      <c r="G62" s="74">
        <v>7.46</v>
      </c>
      <c r="H62" s="74">
        <v>0.7</v>
      </c>
      <c r="I62" s="74">
        <v>0.7</v>
      </c>
      <c r="J62" s="75">
        <v>1.56</v>
      </c>
      <c r="L62" s="137"/>
      <c r="M62" s="137"/>
      <c r="N62" s="137"/>
      <c r="R62" s="137"/>
      <c r="S62" s="137"/>
      <c r="T62" s="137"/>
      <c r="U62" s="137"/>
      <c r="V62" s="137"/>
      <c r="W62" s="137"/>
    </row>
    <row r="63" spans="1:23">
      <c r="A63" s="138" t="s">
        <v>173</v>
      </c>
      <c r="B63" s="138" t="s">
        <v>163</v>
      </c>
      <c r="C63" s="71">
        <v>3.36</v>
      </c>
      <c r="D63" s="71">
        <v>112.95</v>
      </c>
      <c r="E63" s="71">
        <v>0.26</v>
      </c>
      <c r="F63" s="71">
        <v>0.26</v>
      </c>
      <c r="G63" s="71">
        <v>1.08</v>
      </c>
      <c r="H63" s="71">
        <v>0.01</v>
      </c>
      <c r="I63" s="71">
        <v>0.01</v>
      </c>
      <c r="J63" s="72">
        <v>0.03</v>
      </c>
      <c r="L63" s="137"/>
      <c r="M63" s="137"/>
      <c r="N63" s="137"/>
      <c r="R63" s="137"/>
      <c r="S63" s="137"/>
      <c r="T63" s="137"/>
      <c r="U63" s="137"/>
      <c r="V63" s="137"/>
      <c r="W63" s="137"/>
    </row>
    <row r="64" spans="1:23">
      <c r="A64" s="134" t="s">
        <v>173</v>
      </c>
      <c r="B64" s="134" t="s">
        <v>164</v>
      </c>
      <c r="C64" s="74">
        <v>0.95</v>
      </c>
      <c r="D64" s="74">
        <v>127</v>
      </c>
      <c r="E64" s="74">
        <v>1.67</v>
      </c>
      <c r="F64" s="74">
        <v>1.67</v>
      </c>
      <c r="G64" s="74">
        <v>4.0999999999999996</v>
      </c>
      <c r="H64" s="74">
        <v>0.02</v>
      </c>
      <c r="I64" s="74">
        <v>0.02</v>
      </c>
      <c r="J64" s="75">
        <v>0.04</v>
      </c>
      <c r="L64" s="137"/>
      <c r="M64" s="137"/>
      <c r="N64" s="137"/>
      <c r="R64" s="137"/>
      <c r="S64" s="137"/>
      <c r="T64" s="137"/>
      <c r="U64" s="137"/>
      <c r="V64" s="137"/>
      <c r="W64" s="137"/>
    </row>
    <row r="65" spans="1:23">
      <c r="A65" s="138" t="s">
        <v>173</v>
      </c>
      <c r="B65" s="138" t="s">
        <v>165</v>
      </c>
      <c r="C65" s="71">
        <v>0.95</v>
      </c>
      <c r="D65" s="71">
        <v>119.23</v>
      </c>
      <c r="E65" s="71">
        <v>1.7</v>
      </c>
      <c r="F65" s="71">
        <v>1.7</v>
      </c>
      <c r="G65" s="71">
        <v>5.54</v>
      </c>
      <c r="H65" s="71">
        <v>0.02</v>
      </c>
      <c r="I65" s="71">
        <v>0.02</v>
      </c>
      <c r="J65" s="72">
        <v>0.05</v>
      </c>
      <c r="L65" s="137"/>
      <c r="M65" s="137"/>
      <c r="N65" s="137"/>
      <c r="R65" s="137"/>
      <c r="S65" s="137"/>
      <c r="T65" s="137"/>
      <c r="U65" s="137"/>
      <c r="V65" s="137"/>
      <c r="W65" s="137"/>
    </row>
    <row r="66" spans="1:23">
      <c r="A66" s="134" t="s">
        <v>173</v>
      </c>
      <c r="B66" s="134" t="s">
        <v>166</v>
      </c>
      <c r="C66" s="74">
        <v>0.08</v>
      </c>
      <c r="D66" s="74">
        <v>108.18</v>
      </c>
      <c r="E66" s="74">
        <v>0.89</v>
      </c>
      <c r="F66" s="74">
        <v>0.89</v>
      </c>
      <c r="G66" s="74">
        <v>1.98</v>
      </c>
      <c r="H66" s="74">
        <v>0</v>
      </c>
      <c r="I66" s="74">
        <v>0</v>
      </c>
      <c r="J66" s="75">
        <v>0</v>
      </c>
      <c r="L66" s="137"/>
      <c r="M66" s="137"/>
      <c r="N66" s="137"/>
      <c r="R66" s="137"/>
      <c r="S66" s="137"/>
      <c r="T66" s="137"/>
      <c r="U66" s="137"/>
      <c r="V66" s="137"/>
      <c r="W66" s="137"/>
    </row>
    <row r="67" spans="1:23">
      <c r="A67" s="138" t="s">
        <v>173</v>
      </c>
      <c r="B67" s="138" t="s">
        <v>167</v>
      </c>
      <c r="C67" s="71">
        <v>22.33</v>
      </c>
      <c r="D67" s="71">
        <v>130.19999999999999</v>
      </c>
      <c r="E67" s="71">
        <v>1.35</v>
      </c>
      <c r="F67" s="71">
        <v>1.35</v>
      </c>
      <c r="G67" s="71">
        <v>5.18</v>
      </c>
      <c r="H67" s="71">
        <v>0.32</v>
      </c>
      <c r="I67" s="71">
        <v>0.32</v>
      </c>
      <c r="J67" s="72">
        <v>1.18</v>
      </c>
      <c r="L67" s="137"/>
      <c r="M67" s="137"/>
      <c r="N67" s="137"/>
      <c r="R67" s="137"/>
      <c r="S67" s="137"/>
      <c r="T67" s="137"/>
      <c r="U67" s="137"/>
      <c r="V67" s="137"/>
      <c r="W67" s="137"/>
    </row>
    <row r="68" spans="1:23">
      <c r="A68" s="134" t="s">
        <v>174</v>
      </c>
      <c r="B68" s="134" t="s">
        <v>160</v>
      </c>
      <c r="C68" s="74">
        <v>52.11</v>
      </c>
      <c r="D68" s="74">
        <v>120.71</v>
      </c>
      <c r="E68" s="74">
        <v>1.81</v>
      </c>
      <c r="F68" s="74">
        <v>1.81</v>
      </c>
      <c r="G68" s="74">
        <v>0.43</v>
      </c>
      <c r="H68" s="74">
        <v>0.91</v>
      </c>
      <c r="I68" s="74">
        <v>0.91</v>
      </c>
      <c r="J68" s="75">
        <v>0.22</v>
      </c>
      <c r="L68" s="137"/>
      <c r="M68" s="137"/>
      <c r="N68" s="137"/>
      <c r="R68" s="137"/>
      <c r="S68" s="137"/>
      <c r="T68" s="137"/>
      <c r="U68" s="137"/>
      <c r="V68" s="137"/>
      <c r="W68" s="137"/>
    </row>
    <row r="69" spans="1:23">
      <c r="A69" s="138" t="s">
        <v>174</v>
      </c>
      <c r="B69" s="138" t="s">
        <v>161</v>
      </c>
      <c r="C69" s="71">
        <v>0.95</v>
      </c>
      <c r="D69" s="71">
        <v>117.91</v>
      </c>
      <c r="E69" s="71">
        <v>0.19</v>
      </c>
      <c r="F69" s="71">
        <v>0.19</v>
      </c>
      <c r="G69" s="71">
        <v>1.94</v>
      </c>
      <c r="H69" s="71">
        <v>0</v>
      </c>
      <c r="I69" s="71">
        <v>0</v>
      </c>
      <c r="J69" s="72">
        <v>0.02</v>
      </c>
      <c r="L69" s="137"/>
      <c r="M69" s="137"/>
      <c r="N69" s="137"/>
      <c r="R69" s="137"/>
      <c r="S69" s="137"/>
      <c r="T69" s="137"/>
      <c r="U69" s="137"/>
      <c r="V69" s="137"/>
      <c r="W69" s="137"/>
    </row>
    <row r="70" spans="1:23">
      <c r="A70" s="134" t="s">
        <v>174</v>
      </c>
      <c r="B70" s="134" t="s">
        <v>162</v>
      </c>
      <c r="C70" s="74">
        <v>21.46</v>
      </c>
      <c r="D70" s="74">
        <v>128.91</v>
      </c>
      <c r="E70" s="74">
        <v>3.79</v>
      </c>
      <c r="F70" s="74">
        <v>3.79</v>
      </c>
      <c r="G70" s="74">
        <v>6.59</v>
      </c>
      <c r="H70" s="74">
        <v>0.83</v>
      </c>
      <c r="I70" s="74">
        <v>0.83</v>
      </c>
      <c r="J70" s="75">
        <v>1.41</v>
      </c>
      <c r="L70" s="137"/>
      <c r="M70" s="137"/>
      <c r="N70" s="137"/>
      <c r="R70" s="137"/>
      <c r="S70" s="137"/>
      <c r="T70" s="137"/>
      <c r="U70" s="137"/>
      <c r="V70" s="137"/>
      <c r="W70" s="137"/>
    </row>
    <row r="71" spans="1:23" s="137" customFormat="1">
      <c r="A71" s="138" t="s">
        <v>174</v>
      </c>
      <c r="B71" s="138" t="s">
        <v>163</v>
      </c>
      <c r="C71" s="71">
        <v>3.31</v>
      </c>
      <c r="D71" s="71">
        <v>137.61000000000001</v>
      </c>
      <c r="E71" s="71">
        <v>1.1100000000000001</v>
      </c>
      <c r="F71" s="71">
        <v>1.1100000000000001</v>
      </c>
      <c r="G71" s="71">
        <v>4.1900000000000004</v>
      </c>
      <c r="H71" s="71">
        <v>0.04</v>
      </c>
      <c r="I71" s="71">
        <v>0.04</v>
      </c>
      <c r="J71" s="72">
        <v>0.15</v>
      </c>
    </row>
    <row r="72" spans="1:23">
      <c r="A72" s="134" t="s">
        <v>174</v>
      </c>
      <c r="B72" s="134" t="s">
        <v>164</v>
      </c>
      <c r="C72" s="74">
        <v>1.03</v>
      </c>
      <c r="D72" s="74">
        <v>121.77</v>
      </c>
      <c r="E72" s="74">
        <v>1.45</v>
      </c>
      <c r="F72" s="74">
        <v>1.45</v>
      </c>
      <c r="G72" s="74">
        <v>0.53</v>
      </c>
      <c r="H72" s="74">
        <v>0.01</v>
      </c>
      <c r="I72" s="74">
        <v>0.01</v>
      </c>
      <c r="J72" s="75">
        <v>0.01</v>
      </c>
      <c r="L72" s="137"/>
      <c r="M72" s="137"/>
      <c r="N72" s="137"/>
      <c r="R72" s="137"/>
      <c r="S72" s="137"/>
      <c r="T72" s="137"/>
      <c r="U72" s="137"/>
      <c r="V72" s="137"/>
      <c r="W72" s="137"/>
    </row>
    <row r="73" spans="1:23">
      <c r="A73" s="138" t="s">
        <v>174</v>
      </c>
      <c r="B73" s="138" t="s">
        <v>165</v>
      </c>
      <c r="C73" s="71">
        <v>1.02</v>
      </c>
      <c r="D73" s="71">
        <v>108.64</v>
      </c>
      <c r="E73" s="71">
        <v>1.19</v>
      </c>
      <c r="F73" s="71">
        <v>1.19</v>
      </c>
      <c r="G73" s="71">
        <v>0.88</v>
      </c>
      <c r="H73" s="71">
        <v>0.01</v>
      </c>
      <c r="I73" s="71">
        <v>0.01</v>
      </c>
      <c r="J73" s="72">
        <v>0.01</v>
      </c>
      <c r="L73" s="137"/>
      <c r="M73" s="137"/>
      <c r="N73" s="137"/>
      <c r="R73" s="137"/>
      <c r="S73" s="137"/>
      <c r="T73" s="137"/>
      <c r="U73" s="137"/>
      <c r="V73" s="137"/>
      <c r="W73" s="137"/>
    </row>
    <row r="74" spans="1:23">
      <c r="A74" s="134" t="s">
        <v>174</v>
      </c>
      <c r="B74" s="134" t="s">
        <v>166</v>
      </c>
      <c r="C74" s="74">
        <v>0.11</v>
      </c>
      <c r="D74" s="74">
        <v>106.63</v>
      </c>
      <c r="E74" s="74">
        <v>-2.79</v>
      </c>
      <c r="F74" s="74">
        <v>-2.79</v>
      </c>
      <c r="G74" s="74">
        <v>-0.89</v>
      </c>
      <c r="H74" s="74">
        <v>0</v>
      </c>
      <c r="I74" s="74">
        <v>0</v>
      </c>
      <c r="J74" s="75">
        <v>0</v>
      </c>
      <c r="L74" s="137"/>
      <c r="M74" s="137"/>
      <c r="N74" s="137"/>
      <c r="R74" s="137"/>
      <c r="S74" s="137"/>
      <c r="T74" s="137"/>
      <c r="U74" s="137"/>
      <c r="V74" s="137"/>
      <c r="W74" s="137"/>
    </row>
    <row r="75" spans="1:23">
      <c r="A75" s="138" t="s">
        <v>174</v>
      </c>
      <c r="B75" s="138" t="s">
        <v>167</v>
      </c>
      <c r="C75" s="71">
        <v>20.010000000000002</v>
      </c>
      <c r="D75" s="71">
        <v>130.13</v>
      </c>
      <c r="E75" s="71">
        <v>1.37</v>
      </c>
      <c r="F75" s="71">
        <v>1.37</v>
      </c>
      <c r="G75" s="71">
        <v>5.32</v>
      </c>
      <c r="H75" s="71">
        <v>0.28999999999999998</v>
      </c>
      <c r="I75" s="71">
        <v>0.28999999999999998</v>
      </c>
      <c r="J75" s="72">
        <v>1.08</v>
      </c>
      <c r="L75" s="137"/>
      <c r="M75" s="137"/>
      <c r="N75" s="137"/>
      <c r="R75" s="137"/>
      <c r="S75" s="137"/>
      <c r="T75" s="137"/>
      <c r="U75" s="137"/>
      <c r="V75" s="137"/>
      <c r="W75" s="137"/>
    </row>
    <row r="76" spans="1:23">
      <c r="A76" s="134" t="s">
        <v>175</v>
      </c>
      <c r="B76" s="134" t="s">
        <v>160</v>
      </c>
      <c r="C76" s="74">
        <v>50.72</v>
      </c>
      <c r="D76" s="74">
        <v>122.09</v>
      </c>
      <c r="E76" s="74">
        <v>1.46</v>
      </c>
      <c r="F76" s="74">
        <v>1.46</v>
      </c>
      <c r="G76" s="74">
        <v>-0.11</v>
      </c>
      <c r="H76" s="74">
        <v>0.72</v>
      </c>
      <c r="I76" s="74">
        <v>0.72</v>
      </c>
      <c r="J76" s="75">
        <v>-0.06</v>
      </c>
      <c r="L76" s="137"/>
      <c r="M76" s="137"/>
      <c r="N76" s="137"/>
      <c r="R76" s="137"/>
      <c r="S76" s="137"/>
      <c r="T76" s="137"/>
      <c r="U76" s="137"/>
      <c r="V76" s="137"/>
      <c r="W76" s="137"/>
    </row>
    <row r="77" spans="1:23">
      <c r="A77" s="138" t="s">
        <v>175</v>
      </c>
      <c r="B77" s="138" t="s">
        <v>161</v>
      </c>
      <c r="C77" s="71">
        <v>0.78</v>
      </c>
      <c r="D77" s="71">
        <v>119.68</v>
      </c>
      <c r="E77" s="71">
        <v>-0.02</v>
      </c>
      <c r="F77" s="71">
        <v>-0.02</v>
      </c>
      <c r="G77" s="71">
        <v>0.84</v>
      </c>
      <c r="H77" s="71">
        <v>0</v>
      </c>
      <c r="I77" s="71">
        <v>0</v>
      </c>
      <c r="J77" s="72">
        <v>0.01</v>
      </c>
      <c r="L77" s="137"/>
      <c r="M77" s="137"/>
      <c r="N77" s="137"/>
      <c r="R77" s="137"/>
      <c r="S77" s="137"/>
      <c r="T77" s="137"/>
      <c r="U77" s="137"/>
      <c r="V77" s="137"/>
      <c r="W77" s="137"/>
    </row>
    <row r="78" spans="1:23">
      <c r="A78" s="134" t="s">
        <v>175</v>
      </c>
      <c r="B78" s="134" t="s">
        <v>162</v>
      </c>
      <c r="C78" s="74">
        <v>20.59</v>
      </c>
      <c r="D78" s="74">
        <v>130.66</v>
      </c>
      <c r="E78" s="74">
        <v>3.49</v>
      </c>
      <c r="F78" s="74">
        <v>3.49</v>
      </c>
      <c r="G78" s="74">
        <v>7.32</v>
      </c>
      <c r="H78" s="74">
        <v>0.74</v>
      </c>
      <c r="I78" s="74">
        <v>0.74</v>
      </c>
      <c r="J78" s="75">
        <v>1.5</v>
      </c>
      <c r="L78" s="137"/>
      <c r="M78" s="137"/>
      <c r="N78" s="137"/>
      <c r="R78" s="137"/>
      <c r="S78" s="137"/>
      <c r="T78" s="137"/>
      <c r="U78" s="137"/>
      <c r="V78" s="137"/>
      <c r="W78" s="137"/>
    </row>
    <row r="79" spans="1:23" s="137" customFormat="1">
      <c r="A79" s="138" t="s">
        <v>175</v>
      </c>
      <c r="B79" s="138" t="s">
        <v>163</v>
      </c>
      <c r="C79" s="71">
        <v>3.45</v>
      </c>
      <c r="D79" s="71">
        <v>114</v>
      </c>
      <c r="E79" s="71">
        <v>0.69</v>
      </c>
      <c r="F79" s="71">
        <v>0.69</v>
      </c>
      <c r="G79" s="71">
        <v>1.92</v>
      </c>
      <c r="H79" s="71">
        <v>0.02</v>
      </c>
      <c r="I79" s="71">
        <v>0.02</v>
      </c>
      <c r="J79" s="72">
        <v>0.06</v>
      </c>
    </row>
    <row r="80" spans="1:23">
      <c r="A80" s="134" t="s">
        <v>175</v>
      </c>
      <c r="B80" s="134" t="s">
        <v>164</v>
      </c>
      <c r="C80" s="74">
        <v>0.86</v>
      </c>
      <c r="D80" s="74">
        <v>123.09</v>
      </c>
      <c r="E80" s="74">
        <v>0.78</v>
      </c>
      <c r="F80" s="74">
        <v>0.78</v>
      </c>
      <c r="G80" s="74">
        <v>-1.37</v>
      </c>
      <c r="H80" s="74">
        <v>0.01</v>
      </c>
      <c r="I80" s="74">
        <v>0.01</v>
      </c>
      <c r="J80" s="75">
        <v>-0.01</v>
      </c>
      <c r="L80" s="137"/>
      <c r="M80" s="137"/>
      <c r="N80" s="137"/>
      <c r="R80" s="137"/>
      <c r="S80" s="137"/>
      <c r="T80" s="137"/>
      <c r="U80" s="137"/>
      <c r="V80" s="137"/>
      <c r="W80" s="137"/>
    </row>
    <row r="81" spans="1:23">
      <c r="A81" s="138" t="s">
        <v>175</v>
      </c>
      <c r="B81" s="138" t="s">
        <v>165</v>
      </c>
      <c r="C81" s="71">
        <v>0.87</v>
      </c>
      <c r="D81" s="71">
        <v>126.02</v>
      </c>
      <c r="E81" s="71">
        <v>0.2</v>
      </c>
      <c r="F81" s="71">
        <v>0.2</v>
      </c>
      <c r="G81" s="71">
        <v>2.68</v>
      </c>
      <c r="H81" s="71">
        <v>0</v>
      </c>
      <c r="I81" s="71">
        <v>0</v>
      </c>
      <c r="J81" s="72">
        <v>0.02</v>
      </c>
      <c r="L81" s="137"/>
      <c r="M81" s="137"/>
      <c r="N81" s="137"/>
      <c r="R81" s="137"/>
      <c r="S81" s="137"/>
      <c r="T81" s="137"/>
      <c r="U81" s="137"/>
      <c r="V81" s="137"/>
      <c r="W81" s="137"/>
    </row>
    <row r="82" spans="1:23">
      <c r="A82" s="134" t="s">
        <v>175</v>
      </c>
      <c r="B82" s="134" t="s">
        <v>166</v>
      </c>
      <c r="C82" s="74">
        <v>0.12</v>
      </c>
      <c r="D82" s="74">
        <v>138.32</v>
      </c>
      <c r="E82" s="74">
        <v>0.75</v>
      </c>
      <c r="F82" s="74">
        <v>0.75</v>
      </c>
      <c r="G82" s="74">
        <v>-4.4800000000000004</v>
      </c>
      <c r="H82" s="74">
        <v>0</v>
      </c>
      <c r="I82" s="74">
        <v>0</v>
      </c>
      <c r="J82" s="75">
        <v>-0.01</v>
      </c>
      <c r="L82" s="137"/>
      <c r="M82" s="137"/>
      <c r="N82" s="137"/>
      <c r="R82" s="137"/>
      <c r="S82" s="137"/>
      <c r="T82" s="137"/>
      <c r="U82" s="137"/>
      <c r="V82" s="137"/>
      <c r="W82" s="137"/>
    </row>
    <row r="83" spans="1:23">
      <c r="A83" s="138" t="s">
        <v>175</v>
      </c>
      <c r="B83" s="138" t="s">
        <v>167</v>
      </c>
      <c r="C83" s="71">
        <v>22.61</v>
      </c>
      <c r="D83" s="71">
        <v>129.61000000000001</v>
      </c>
      <c r="E83" s="71">
        <v>1.24</v>
      </c>
      <c r="F83" s="71">
        <v>1.24</v>
      </c>
      <c r="G83" s="71">
        <v>5.0199999999999996</v>
      </c>
      <c r="H83" s="71">
        <v>0.28999999999999998</v>
      </c>
      <c r="I83" s="71">
        <v>0.28999999999999998</v>
      </c>
      <c r="J83" s="72">
        <v>1.1499999999999999</v>
      </c>
      <c r="L83" s="137"/>
      <c r="M83" s="137"/>
      <c r="N83" s="137"/>
      <c r="R83" s="137"/>
      <c r="S83" s="137"/>
      <c r="T83" s="137"/>
      <c r="U83" s="137"/>
      <c r="V83" s="137"/>
      <c r="W83" s="137"/>
    </row>
    <row r="84" spans="1:23">
      <c r="A84" s="134" t="s">
        <v>176</v>
      </c>
      <c r="B84" s="134" t="s">
        <v>160</v>
      </c>
      <c r="C84" s="74">
        <v>53.13</v>
      </c>
      <c r="D84" s="74">
        <v>122.04</v>
      </c>
      <c r="E84" s="74">
        <v>1.66</v>
      </c>
      <c r="F84" s="74">
        <v>1.66</v>
      </c>
      <c r="G84" s="74">
        <v>0.7</v>
      </c>
      <c r="H84" s="74">
        <v>0.87</v>
      </c>
      <c r="I84" s="74">
        <v>0.87</v>
      </c>
      <c r="J84" s="75">
        <v>0.37</v>
      </c>
      <c r="L84" s="137"/>
      <c r="M84" s="137"/>
      <c r="N84" s="137"/>
      <c r="R84" s="137"/>
      <c r="S84" s="137"/>
      <c r="T84" s="137"/>
      <c r="U84" s="137"/>
      <c r="V84" s="137"/>
      <c r="W84" s="137"/>
    </row>
    <row r="85" spans="1:23">
      <c r="A85" s="138" t="s">
        <v>176</v>
      </c>
      <c r="B85" s="138" t="s">
        <v>161</v>
      </c>
      <c r="C85" s="71">
        <v>0.88</v>
      </c>
      <c r="D85" s="71">
        <v>117.23</v>
      </c>
      <c r="E85" s="71">
        <v>1.69</v>
      </c>
      <c r="F85" s="71">
        <v>1.69</v>
      </c>
      <c r="G85" s="71">
        <v>-0.59</v>
      </c>
      <c r="H85" s="71">
        <v>0.01</v>
      </c>
      <c r="I85" s="71">
        <v>0.01</v>
      </c>
      <c r="J85" s="72">
        <v>-0.01</v>
      </c>
      <c r="L85" s="137"/>
      <c r="M85" s="137"/>
      <c r="N85" s="137"/>
      <c r="R85" s="137"/>
      <c r="S85" s="137"/>
      <c r="T85" s="137"/>
      <c r="U85" s="137"/>
      <c r="V85" s="137"/>
      <c r="W85" s="137"/>
    </row>
    <row r="86" spans="1:23">
      <c r="A86" s="134" t="s">
        <v>176</v>
      </c>
      <c r="B86" s="134" t="s">
        <v>162</v>
      </c>
      <c r="C86" s="74">
        <v>21.25</v>
      </c>
      <c r="D86" s="74">
        <v>128.47999999999999</v>
      </c>
      <c r="E86" s="74">
        <v>3.21</v>
      </c>
      <c r="F86" s="74">
        <v>3.21</v>
      </c>
      <c r="G86" s="74">
        <v>7.08</v>
      </c>
      <c r="H86" s="74">
        <v>0.7</v>
      </c>
      <c r="I86" s="74">
        <v>0.7</v>
      </c>
      <c r="J86" s="75">
        <v>1.5</v>
      </c>
      <c r="L86" s="137"/>
      <c r="M86" s="137"/>
      <c r="N86" s="137"/>
      <c r="R86" s="137"/>
      <c r="S86" s="137"/>
      <c r="T86" s="137"/>
      <c r="U86" s="137"/>
      <c r="V86" s="137"/>
      <c r="W86" s="137"/>
    </row>
    <row r="87" spans="1:23" s="137" customFormat="1">
      <c r="A87" s="138" t="s">
        <v>176</v>
      </c>
      <c r="B87" s="138" t="s">
        <v>163</v>
      </c>
      <c r="C87" s="71">
        <v>3.29</v>
      </c>
      <c r="D87" s="71">
        <v>111.62</v>
      </c>
      <c r="E87" s="71">
        <v>0.6</v>
      </c>
      <c r="F87" s="71">
        <v>0.6</v>
      </c>
      <c r="G87" s="71">
        <v>3.49</v>
      </c>
      <c r="H87" s="71">
        <v>0.02</v>
      </c>
      <c r="I87" s="71">
        <v>0.02</v>
      </c>
      <c r="J87" s="72">
        <v>0.1</v>
      </c>
    </row>
    <row r="88" spans="1:23">
      <c r="A88" s="134" t="s">
        <v>176</v>
      </c>
      <c r="B88" s="134" t="s">
        <v>164</v>
      </c>
      <c r="C88" s="74">
        <v>1.1499999999999999</v>
      </c>
      <c r="D88" s="74">
        <v>122.85</v>
      </c>
      <c r="E88" s="74">
        <v>1.59</v>
      </c>
      <c r="F88" s="74">
        <v>1.59</v>
      </c>
      <c r="G88" s="74">
        <v>5.14</v>
      </c>
      <c r="H88" s="74">
        <v>0.02</v>
      </c>
      <c r="I88" s="74">
        <v>0.02</v>
      </c>
      <c r="J88" s="75">
        <v>0.06</v>
      </c>
      <c r="L88" s="137"/>
      <c r="M88" s="137"/>
      <c r="N88" s="137"/>
      <c r="R88" s="137"/>
      <c r="S88" s="137"/>
      <c r="T88" s="137"/>
      <c r="U88" s="137"/>
      <c r="V88" s="137"/>
      <c r="W88" s="137"/>
    </row>
    <row r="89" spans="1:23">
      <c r="A89" s="138" t="s">
        <v>176</v>
      </c>
      <c r="B89" s="138" t="s">
        <v>165</v>
      </c>
      <c r="C89" s="71">
        <v>1.27</v>
      </c>
      <c r="D89" s="71">
        <v>111.39</v>
      </c>
      <c r="E89" s="71">
        <v>0.13</v>
      </c>
      <c r="F89" s="71">
        <v>0.13</v>
      </c>
      <c r="G89" s="71">
        <v>-4</v>
      </c>
      <c r="H89" s="71">
        <v>0</v>
      </c>
      <c r="I89" s="71">
        <v>0</v>
      </c>
      <c r="J89" s="72">
        <v>-0.05</v>
      </c>
      <c r="L89" s="137"/>
      <c r="M89" s="137"/>
      <c r="N89" s="137"/>
      <c r="R89" s="137"/>
      <c r="S89" s="137"/>
      <c r="T89" s="137"/>
      <c r="U89" s="137"/>
      <c r="V89" s="137"/>
      <c r="W89" s="137"/>
    </row>
    <row r="90" spans="1:23">
      <c r="A90" s="134" t="s">
        <v>176</v>
      </c>
      <c r="B90" s="134" t="s">
        <v>166</v>
      </c>
      <c r="C90" s="74">
        <v>0.09</v>
      </c>
      <c r="D90" s="74">
        <v>110.22</v>
      </c>
      <c r="E90" s="74">
        <v>0.77</v>
      </c>
      <c r="F90" s="74">
        <v>0.77</v>
      </c>
      <c r="G90" s="74">
        <v>1.74</v>
      </c>
      <c r="H90" s="74">
        <v>0</v>
      </c>
      <c r="I90" s="74">
        <v>0</v>
      </c>
      <c r="J90" s="75">
        <v>0</v>
      </c>
      <c r="L90" s="137"/>
      <c r="M90" s="137"/>
      <c r="N90" s="137"/>
      <c r="R90" s="137"/>
      <c r="S90" s="137"/>
      <c r="T90" s="137"/>
      <c r="U90" s="137"/>
      <c r="V90" s="137"/>
      <c r="W90" s="137"/>
    </row>
    <row r="91" spans="1:23">
      <c r="A91" s="138" t="s">
        <v>176</v>
      </c>
      <c r="B91" s="138" t="s">
        <v>167</v>
      </c>
      <c r="C91" s="71">
        <v>18.93</v>
      </c>
      <c r="D91" s="71">
        <v>130.04</v>
      </c>
      <c r="E91" s="71">
        <v>1.36</v>
      </c>
      <c r="F91" s="71">
        <v>1.36</v>
      </c>
      <c r="G91" s="71">
        <v>5.54</v>
      </c>
      <c r="H91" s="71">
        <v>0.27</v>
      </c>
      <c r="I91" s="71">
        <v>0.27</v>
      </c>
      <c r="J91" s="72">
        <v>1.07</v>
      </c>
      <c r="L91" s="137"/>
      <c r="M91" s="137"/>
      <c r="N91" s="137"/>
      <c r="R91" s="137"/>
      <c r="S91" s="137"/>
      <c r="T91" s="137"/>
      <c r="U91" s="137"/>
      <c r="V91" s="137"/>
      <c r="W91" s="137"/>
    </row>
    <row r="92" spans="1:23">
      <c r="A92" s="134" t="s">
        <v>177</v>
      </c>
      <c r="B92" s="134" t="s">
        <v>160</v>
      </c>
      <c r="C92" s="74">
        <v>48.84</v>
      </c>
      <c r="D92" s="74">
        <v>120.27</v>
      </c>
      <c r="E92" s="74">
        <v>1.55</v>
      </c>
      <c r="F92" s="74">
        <v>1.55</v>
      </c>
      <c r="G92" s="74">
        <v>0.33</v>
      </c>
      <c r="H92" s="74">
        <v>0.74</v>
      </c>
      <c r="I92" s="74">
        <v>0.74</v>
      </c>
      <c r="J92" s="75">
        <v>0.16</v>
      </c>
      <c r="L92" s="137"/>
      <c r="M92" s="137"/>
      <c r="N92" s="137"/>
      <c r="R92" s="137"/>
      <c r="S92" s="137"/>
      <c r="T92" s="137"/>
      <c r="U92" s="137"/>
      <c r="V92" s="137"/>
      <c r="W92" s="137"/>
    </row>
    <row r="93" spans="1:23">
      <c r="A93" s="138" t="s">
        <v>177</v>
      </c>
      <c r="B93" s="138" t="s">
        <v>161</v>
      </c>
      <c r="C93" s="71">
        <v>0.98</v>
      </c>
      <c r="D93" s="71">
        <v>117.03</v>
      </c>
      <c r="E93" s="71">
        <v>0.52</v>
      </c>
      <c r="F93" s="71">
        <v>0.52</v>
      </c>
      <c r="G93" s="71">
        <v>3.51</v>
      </c>
      <c r="H93" s="71">
        <v>0</v>
      </c>
      <c r="I93" s="71">
        <v>0</v>
      </c>
      <c r="J93" s="72">
        <v>0.03</v>
      </c>
      <c r="L93" s="137"/>
      <c r="M93" s="137"/>
      <c r="N93" s="137"/>
      <c r="R93" s="137"/>
      <c r="S93" s="137"/>
      <c r="T93" s="137"/>
      <c r="U93" s="137"/>
      <c r="V93" s="137"/>
      <c r="W93" s="137"/>
    </row>
    <row r="94" spans="1:23">
      <c r="A94" s="134" t="s">
        <v>177</v>
      </c>
      <c r="B94" s="134" t="s">
        <v>162</v>
      </c>
      <c r="C94" s="74">
        <v>20.43</v>
      </c>
      <c r="D94" s="74">
        <v>128.19</v>
      </c>
      <c r="E94" s="74">
        <v>3.67</v>
      </c>
      <c r="F94" s="74">
        <v>3.67</v>
      </c>
      <c r="G94" s="74">
        <v>6.4</v>
      </c>
      <c r="H94" s="74">
        <v>0.76</v>
      </c>
      <c r="I94" s="74">
        <v>0.76</v>
      </c>
      <c r="J94" s="75">
        <v>1.31</v>
      </c>
      <c r="L94" s="137"/>
      <c r="M94" s="137"/>
      <c r="N94" s="137"/>
      <c r="R94" s="137"/>
      <c r="S94" s="137"/>
      <c r="T94" s="137"/>
      <c r="U94" s="137"/>
      <c r="V94" s="137"/>
      <c r="W94" s="137"/>
    </row>
    <row r="95" spans="1:23" s="137" customFormat="1">
      <c r="A95" s="138" t="s">
        <v>177</v>
      </c>
      <c r="B95" s="138" t="s">
        <v>163</v>
      </c>
      <c r="C95" s="71">
        <v>3.69</v>
      </c>
      <c r="D95" s="71">
        <v>126.29</v>
      </c>
      <c r="E95" s="71">
        <v>0.43</v>
      </c>
      <c r="F95" s="71">
        <v>0.43</v>
      </c>
      <c r="G95" s="71">
        <v>10.89</v>
      </c>
      <c r="H95" s="71">
        <v>0.02</v>
      </c>
      <c r="I95" s="71">
        <v>0.02</v>
      </c>
      <c r="J95" s="72">
        <v>0.38</v>
      </c>
    </row>
    <row r="96" spans="1:23">
      <c r="A96" s="134" t="s">
        <v>177</v>
      </c>
      <c r="B96" s="134" t="s">
        <v>164</v>
      </c>
      <c r="C96" s="74">
        <v>1.18</v>
      </c>
      <c r="D96" s="74">
        <v>120.75</v>
      </c>
      <c r="E96" s="74">
        <v>1.57</v>
      </c>
      <c r="F96" s="74">
        <v>1.57</v>
      </c>
      <c r="G96" s="74">
        <v>-0.46</v>
      </c>
      <c r="H96" s="74">
        <v>0.02</v>
      </c>
      <c r="I96" s="74">
        <v>0.02</v>
      </c>
      <c r="J96" s="75">
        <v>-0.01</v>
      </c>
      <c r="L96" s="137"/>
      <c r="M96" s="137"/>
      <c r="N96" s="137"/>
      <c r="R96" s="137"/>
      <c r="S96" s="137"/>
      <c r="T96" s="137"/>
      <c r="U96" s="137"/>
      <c r="V96" s="137"/>
      <c r="W96" s="137"/>
    </row>
    <row r="97" spans="1:23">
      <c r="A97" s="138" t="s">
        <v>177</v>
      </c>
      <c r="B97" s="138" t="s">
        <v>165</v>
      </c>
      <c r="C97" s="71">
        <v>0.92</v>
      </c>
      <c r="D97" s="71">
        <v>108.91</v>
      </c>
      <c r="E97" s="71">
        <v>1.1599999999999999</v>
      </c>
      <c r="F97" s="71">
        <v>1.1599999999999999</v>
      </c>
      <c r="G97" s="71">
        <v>0.84</v>
      </c>
      <c r="H97" s="71">
        <v>0.01</v>
      </c>
      <c r="I97" s="71">
        <v>0.01</v>
      </c>
      <c r="J97" s="72">
        <v>0.01</v>
      </c>
      <c r="L97" s="137"/>
      <c r="M97" s="137"/>
      <c r="N97" s="137"/>
      <c r="R97" s="137"/>
      <c r="S97" s="137"/>
      <c r="T97" s="137"/>
      <c r="U97" s="137"/>
      <c r="V97" s="137"/>
      <c r="W97" s="137"/>
    </row>
    <row r="98" spans="1:23">
      <c r="A98" s="134" t="s">
        <v>177</v>
      </c>
      <c r="B98" s="134" t="s">
        <v>166</v>
      </c>
      <c r="C98" s="74">
        <v>0.11</v>
      </c>
      <c r="D98" s="74">
        <v>116.4</v>
      </c>
      <c r="E98" s="74">
        <v>0.76</v>
      </c>
      <c r="F98" s="74">
        <v>0.76</v>
      </c>
      <c r="G98" s="74">
        <v>2.56</v>
      </c>
      <c r="H98" s="74">
        <v>0</v>
      </c>
      <c r="I98" s="74">
        <v>0</v>
      </c>
      <c r="J98" s="75">
        <v>0</v>
      </c>
      <c r="L98" s="137"/>
      <c r="M98" s="137"/>
      <c r="N98" s="137"/>
      <c r="R98" s="137"/>
      <c r="S98" s="137"/>
      <c r="T98" s="137"/>
      <c r="U98" s="137"/>
      <c r="V98" s="137"/>
      <c r="W98" s="137"/>
    </row>
    <row r="99" spans="1:23">
      <c r="A99" s="138" t="s">
        <v>177</v>
      </c>
      <c r="B99" s="138" t="s">
        <v>167</v>
      </c>
      <c r="C99" s="71">
        <v>23.86</v>
      </c>
      <c r="D99" s="71">
        <v>129.13</v>
      </c>
      <c r="E99" s="71">
        <v>1.31</v>
      </c>
      <c r="F99" s="71">
        <v>1.31</v>
      </c>
      <c r="G99" s="71">
        <v>5.15</v>
      </c>
      <c r="H99" s="71">
        <v>0.33</v>
      </c>
      <c r="I99" s="71">
        <v>0.33</v>
      </c>
      <c r="J99" s="72">
        <v>1.25</v>
      </c>
      <c r="L99" s="137"/>
      <c r="M99" s="137"/>
      <c r="N99" s="137"/>
      <c r="R99" s="137"/>
      <c r="S99" s="137"/>
      <c r="T99" s="137"/>
      <c r="U99" s="137"/>
      <c r="V99" s="137"/>
      <c r="W99" s="137"/>
    </row>
    <row r="100" spans="1:23">
      <c r="A100" s="134" t="s">
        <v>178</v>
      </c>
      <c r="B100" s="134" t="s">
        <v>160</v>
      </c>
      <c r="C100" s="74">
        <v>54.28</v>
      </c>
      <c r="D100" s="74">
        <v>122.87</v>
      </c>
      <c r="E100" s="74">
        <v>1.7</v>
      </c>
      <c r="F100" s="74">
        <v>1.7</v>
      </c>
      <c r="G100" s="74">
        <v>1.7</v>
      </c>
      <c r="H100" s="74">
        <v>0.9</v>
      </c>
      <c r="I100" s="74">
        <v>0.9</v>
      </c>
      <c r="J100" s="75">
        <v>0.92</v>
      </c>
      <c r="L100" s="137"/>
      <c r="M100" s="137"/>
      <c r="N100" s="137"/>
      <c r="R100" s="137"/>
      <c r="S100" s="137"/>
      <c r="T100" s="137"/>
      <c r="U100" s="137"/>
      <c r="V100" s="137"/>
      <c r="W100" s="137"/>
    </row>
    <row r="101" spans="1:23">
      <c r="A101" s="138" t="s">
        <v>178</v>
      </c>
      <c r="B101" s="138" t="s">
        <v>161</v>
      </c>
      <c r="C101" s="71">
        <v>1.0900000000000001</v>
      </c>
      <c r="D101" s="71">
        <v>113.95</v>
      </c>
      <c r="E101" s="71">
        <v>0.81</v>
      </c>
      <c r="F101" s="71">
        <v>0.81</v>
      </c>
      <c r="G101" s="71">
        <v>1.08</v>
      </c>
      <c r="H101" s="71">
        <v>0.01</v>
      </c>
      <c r="I101" s="71">
        <v>0.01</v>
      </c>
      <c r="J101" s="72">
        <v>0.01</v>
      </c>
      <c r="L101" s="137"/>
      <c r="M101" s="137"/>
      <c r="N101" s="137"/>
      <c r="R101" s="137"/>
      <c r="S101" s="137"/>
      <c r="T101" s="137"/>
      <c r="U101" s="137"/>
      <c r="V101" s="137"/>
      <c r="W101" s="137"/>
    </row>
    <row r="102" spans="1:23">
      <c r="A102" s="134" t="s">
        <v>178</v>
      </c>
      <c r="B102" s="134" t="s">
        <v>162</v>
      </c>
      <c r="C102" s="74">
        <v>22.33</v>
      </c>
      <c r="D102" s="74">
        <v>133.25</v>
      </c>
      <c r="E102" s="74">
        <v>3.2</v>
      </c>
      <c r="F102" s="74">
        <v>3.2</v>
      </c>
      <c r="G102" s="74">
        <v>6.88</v>
      </c>
      <c r="H102" s="74">
        <v>0.74</v>
      </c>
      <c r="I102" s="74">
        <v>0.74</v>
      </c>
      <c r="J102" s="75">
        <v>1.57</v>
      </c>
      <c r="L102" s="137"/>
      <c r="M102" s="137"/>
      <c r="N102" s="137"/>
      <c r="R102" s="137"/>
      <c r="S102" s="137"/>
      <c r="T102" s="137"/>
      <c r="U102" s="137"/>
      <c r="V102" s="137"/>
      <c r="W102" s="137"/>
    </row>
    <row r="103" spans="1:23" s="137" customFormat="1">
      <c r="A103" s="138" t="s">
        <v>178</v>
      </c>
      <c r="B103" s="138" t="s">
        <v>163</v>
      </c>
      <c r="C103" s="71">
        <v>3.42</v>
      </c>
      <c r="D103" s="71">
        <v>117.98</v>
      </c>
      <c r="E103" s="71">
        <v>0.24</v>
      </c>
      <c r="F103" s="71">
        <v>0.24</v>
      </c>
      <c r="G103" s="71">
        <v>3.3</v>
      </c>
      <c r="H103" s="71">
        <v>0.01</v>
      </c>
      <c r="I103" s="71">
        <v>0.01</v>
      </c>
      <c r="J103" s="72">
        <v>0.11</v>
      </c>
    </row>
    <row r="104" spans="1:23">
      <c r="A104" s="134" t="s">
        <v>178</v>
      </c>
      <c r="B104" s="134" t="s">
        <v>164</v>
      </c>
      <c r="C104" s="74">
        <v>1.33</v>
      </c>
      <c r="D104" s="74">
        <v>122.54</v>
      </c>
      <c r="E104" s="74">
        <v>1.26</v>
      </c>
      <c r="F104" s="74">
        <v>1.26</v>
      </c>
      <c r="G104" s="74">
        <v>2.89</v>
      </c>
      <c r="H104" s="74">
        <v>0.02</v>
      </c>
      <c r="I104" s="74">
        <v>0.02</v>
      </c>
      <c r="J104" s="75">
        <v>0.04</v>
      </c>
      <c r="L104" s="137"/>
      <c r="M104" s="137"/>
      <c r="N104" s="137"/>
      <c r="R104" s="137"/>
      <c r="S104" s="137"/>
      <c r="T104" s="137"/>
      <c r="U104" s="137"/>
      <c r="V104" s="137"/>
      <c r="W104" s="137"/>
    </row>
    <row r="105" spans="1:23" s="137" customFormat="1">
      <c r="A105" s="138" t="s">
        <v>178</v>
      </c>
      <c r="B105" s="138" t="s">
        <v>165</v>
      </c>
      <c r="C105" s="71">
        <v>1.3</v>
      </c>
      <c r="D105" s="71">
        <v>120.58</v>
      </c>
      <c r="E105" s="71">
        <v>-3.64</v>
      </c>
      <c r="F105" s="71">
        <v>-3.64</v>
      </c>
      <c r="G105" s="71">
        <v>7.8</v>
      </c>
      <c r="H105" s="71">
        <v>-0.05</v>
      </c>
      <c r="I105" s="71">
        <v>-0.05</v>
      </c>
      <c r="J105" s="72">
        <v>0.09</v>
      </c>
    </row>
    <row r="106" spans="1:23">
      <c r="A106" s="134" t="s">
        <v>178</v>
      </c>
      <c r="B106" s="134" t="s">
        <v>166</v>
      </c>
      <c r="C106" s="74">
        <v>0.18</v>
      </c>
      <c r="D106" s="74">
        <v>113.52</v>
      </c>
      <c r="E106" s="74">
        <v>0.32</v>
      </c>
      <c r="F106" s="74">
        <v>0.32</v>
      </c>
      <c r="G106" s="74">
        <v>-3.89</v>
      </c>
      <c r="H106" s="74">
        <v>0</v>
      </c>
      <c r="I106" s="74">
        <v>0</v>
      </c>
      <c r="J106" s="75">
        <v>-0.01</v>
      </c>
      <c r="L106" s="137"/>
      <c r="M106" s="137"/>
      <c r="N106" s="137"/>
      <c r="R106" s="137"/>
      <c r="S106" s="137"/>
      <c r="T106" s="137"/>
      <c r="U106" s="137"/>
      <c r="V106" s="137"/>
      <c r="W106" s="137"/>
    </row>
    <row r="107" spans="1:23">
      <c r="A107" s="138" t="s">
        <v>178</v>
      </c>
      <c r="B107" s="138" t="s">
        <v>167</v>
      </c>
      <c r="C107" s="71">
        <v>16.07</v>
      </c>
      <c r="D107" s="71">
        <v>130.18</v>
      </c>
      <c r="E107" s="71">
        <v>1.41</v>
      </c>
      <c r="F107" s="71">
        <v>1.41</v>
      </c>
      <c r="G107" s="71">
        <v>5.53</v>
      </c>
      <c r="H107" s="71">
        <v>0.24</v>
      </c>
      <c r="I107" s="71">
        <v>0.24</v>
      </c>
      <c r="J107" s="72">
        <v>0.9</v>
      </c>
      <c r="L107" s="137"/>
      <c r="M107" s="137"/>
      <c r="N107" s="137"/>
      <c r="R107" s="137"/>
      <c r="S107" s="137"/>
      <c r="T107" s="137"/>
      <c r="U107" s="137"/>
      <c r="V107" s="137"/>
      <c r="W107" s="137"/>
    </row>
    <row r="108" spans="1:23">
      <c r="A108" s="134" t="s">
        <v>179</v>
      </c>
      <c r="B108" s="134" t="s">
        <v>160</v>
      </c>
      <c r="C108" s="74">
        <v>50.3</v>
      </c>
      <c r="D108" s="74">
        <v>120.37</v>
      </c>
      <c r="E108" s="74">
        <v>1.69</v>
      </c>
      <c r="F108" s="74">
        <v>1.69</v>
      </c>
      <c r="G108" s="74">
        <v>0.15</v>
      </c>
      <c r="H108" s="74">
        <v>0.83</v>
      </c>
      <c r="I108" s="74">
        <v>0.83</v>
      </c>
      <c r="J108" s="75">
        <v>7.0000000000000007E-2</v>
      </c>
      <c r="L108" s="137"/>
      <c r="M108" s="137"/>
      <c r="N108" s="137"/>
      <c r="R108" s="137"/>
      <c r="S108" s="137"/>
      <c r="T108" s="137"/>
      <c r="U108" s="137"/>
      <c r="V108" s="137"/>
      <c r="W108" s="137"/>
    </row>
    <row r="109" spans="1:23">
      <c r="A109" s="138" t="s">
        <v>179</v>
      </c>
      <c r="B109" s="138" t="s">
        <v>161</v>
      </c>
      <c r="C109" s="71">
        <v>1</v>
      </c>
      <c r="D109" s="71">
        <v>119.56</v>
      </c>
      <c r="E109" s="71">
        <v>1.84</v>
      </c>
      <c r="F109" s="71">
        <v>1.84</v>
      </c>
      <c r="G109" s="71">
        <v>3.28</v>
      </c>
      <c r="H109" s="71">
        <v>0.02</v>
      </c>
      <c r="I109" s="71">
        <v>0.02</v>
      </c>
      <c r="J109" s="72">
        <v>0.03</v>
      </c>
      <c r="L109" s="137"/>
      <c r="M109" s="137"/>
      <c r="N109" s="137"/>
      <c r="R109" s="137"/>
      <c r="S109" s="137"/>
      <c r="T109" s="137"/>
      <c r="U109" s="137"/>
      <c r="V109" s="137"/>
      <c r="W109" s="137"/>
    </row>
    <row r="110" spans="1:23" s="137" customFormat="1">
      <c r="A110" s="134" t="s">
        <v>179</v>
      </c>
      <c r="B110" s="134" t="s">
        <v>162</v>
      </c>
      <c r="C110" s="74">
        <v>20.55</v>
      </c>
      <c r="D110" s="74">
        <v>129.65</v>
      </c>
      <c r="E110" s="74">
        <v>3.15</v>
      </c>
      <c r="F110" s="74">
        <v>3.15</v>
      </c>
      <c r="G110" s="74">
        <v>7.32</v>
      </c>
      <c r="H110" s="74">
        <v>0.67</v>
      </c>
      <c r="I110" s="74">
        <v>0.67</v>
      </c>
      <c r="J110" s="75">
        <v>1.51</v>
      </c>
    </row>
    <row r="111" spans="1:23">
      <c r="A111" s="138" t="s">
        <v>179</v>
      </c>
      <c r="B111" s="138" t="s">
        <v>163</v>
      </c>
      <c r="C111" s="71">
        <v>3.69</v>
      </c>
      <c r="D111" s="71">
        <v>107.89</v>
      </c>
      <c r="E111" s="71">
        <v>0.64</v>
      </c>
      <c r="F111" s="71">
        <v>0.64</v>
      </c>
      <c r="G111" s="71">
        <v>1.67</v>
      </c>
      <c r="H111" s="71">
        <v>0.02</v>
      </c>
      <c r="I111" s="71">
        <v>0.02</v>
      </c>
      <c r="J111" s="72">
        <v>0.05</v>
      </c>
      <c r="L111" s="137"/>
      <c r="M111" s="137"/>
      <c r="N111" s="137"/>
      <c r="R111" s="137"/>
      <c r="S111" s="137"/>
      <c r="T111" s="137"/>
      <c r="U111" s="137"/>
      <c r="V111" s="137"/>
      <c r="W111" s="137"/>
    </row>
    <row r="112" spans="1:23" s="137" customFormat="1">
      <c r="A112" s="134" t="s">
        <v>179</v>
      </c>
      <c r="B112" s="134" t="s">
        <v>164</v>
      </c>
      <c r="C112" s="74">
        <v>0.87</v>
      </c>
      <c r="D112" s="74">
        <v>126.7</v>
      </c>
      <c r="E112" s="74">
        <v>1.27</v>
      </c>
      <c r="F112" s="74">
        <v>1.27</v>
      </c>
      <c r="G112" s="74">
        <v>3.81</v>
      </c>
      <c r="H112" s="74">
        <v>0.01</v>
      </c>
      <c r="I112" s="74">
        <v>0.01</v>
      </c>
      <c r="J112" s="75">
        <v>0.03</v>
      </c>
    </row>
    <row r="113" spans="1:23">
      <c r="A113" s="138" t="s">
        <v>179</v>
      </c>
      <c r="B113" s="138" t="s">
        <v>165</v>
      </c>
      <c r="C113" s="71">
        <v>0.98</v>
      </c>
      <c r="D113" s="71">
        <v>120.19</v>
      </c>
      <c r="E113" s="71">
        <v>1.82</v>
      </c>
      <c r="F113" s="71">
        <v>1.82</v>
      </c>
      <c r="G113" s="71">
        <v>5.87</v>
      </c>
      <c r="H113" s="71">
        <v>0.02</v>
      </c>
      <c r="I113" s="71">
        <v>0.02</v>
      </c>
      <c r="J113" s="72">
        <v>0.05</v>
      </c>
      <c r="L113" s="137"/>
      <c r="M113" s="137"/>
      <c r="N113" s="137"/>
      <c r="R113" s="137"/>
      <c r="S113" s="137"/>
      <c r="T113" s="137"/>
      <c r="U113" s="137"/>
      <c r="V113" s="137"/>
      <c r="W113" s="137"/>
    </row>
    <row r="114" spans="1:23">
      <c r="A114" s="134" t="s">
        <v>179</v>
      </c>
      <c r="B114" s="134" t="s">
        <v>166</v>
      </c>
      <c r="C114" s="74">
        <v>0.1</v>
      </c>
      <c r="D114" s="74">
        <v>105.49</v>
      </c>
      <c r="E114" s="74">
        <v>2.23</v>
      </c>
      <c r="F114" s="74">
        <v>2.23</v>
      </c>
      <c r="G114" s="74">
        <v>-0.31</v>
      </c>
      <c r="H114" s="74">
        <v>0</v>
      </c>
      <c r="I114" s="74">
        <v>0</v>
      </c>
      <c r="J114" s="75">
        <v>0</v>
      </c>
      <c r="L114" s="137"/>
      <c r="M114" s="137"/>
      <c r="N114" s="137"/>
      <c r="R114" s="137"/>
      <c r="S114" s="137"/>
      <c r="T114" s="137"/>
      <c r="U114" s="137"/>
      <c r="V114" s="137"/>
      <c r="W114" s="137"/>
    </row>
    <row r="115" spans="1:23">
      <c r="A115" s="138" t="s">
        <v>179</v>
      </c>
      <c r="B115" s="138" t="s">
        <v>167</v>
      </c>
      <c r="C115" s="71">
        <v>22.51</v>
      </c>
      <c r="D115" s="71">
        <v>129.12</v>
      </c>
      <c r="E115" s="71">
        <v>1.32</v>
      </c>
      <c r="F115" s="71">
        <v>1.32</v>
      </c>
      <c r="G115" s="71">
        <v>5.22</v>
      </c>
      <c r="H115" s="71">
        <v>0.31</v>
      </c>
      <c r="I115" s="71">
        <v>0.31</v>
      </c>
      <c r="J115" s="72">
        <v>1.2</v>
      </c>
      <c r="L115" s="137"/>
      <c r="M115" s="137"/>
      <c r="N115" s="137"/>
      <c r="R115" s="137"/>
      <c r="S115" s="137"/>
      <c r="T115" s="137"/>
      <c r="U115" s="137"/>
      <c r="V115" s="137"/>
      <c r="W115" s="137"/>
    </row>
    <row r="116" spans="1:23">
      <c r="A116" s="134" t="s">
        <v>180</v>
      </c>
      <c r="B116" s="134" t="s">
        <v>160</v>
      </c>
      <c r="C116" s="74">
        <v>53.31</v>
      </c>
      <c r="D116" s="74">
        <v>120.57</v>
      </c>
      <c r="E116" s="74">
        <v>1.74</v>
      </c>
      <c r="F116" s="74">
        <v>1.74</v>
      </c>
      <c r="G116" s="74">
        <v>0.31</v>
      </c>
      <c r="H116" s="74">
        <v>0.9</v>
      </c>
      <c r="I116" s="74">
        <v>0.9</v>
      </c>
      <c r="J116" s="75">
        <v>0.16</v>
      </c>
      <c r="L116" s="137"/>
      <c r="M116" s="137"/>
      <c r="N116" s="137"/>
      <c r="R116" s="137"/>
      <c r="S116" s="137"/>
      <c r="T116" s="137"/>
      <c r="U116" s="137"/>
      <c r="V116" s="137"/>
      <c r="W116" s="137"/>
    </row>
    <row r="117" spans="1:23">
      <c r="A117" s="138" t="s">
        <v>180</v>
      </c>
      <c r="B117" s="138" t="s">
        <v>161</v>
      </c>
      <c r="C117" s="71">
        <v>1.23</v>
      </c>
      <c r="D117" s="71">
        <v>119.02</v>
      </c>
      <c r="E117" s="71">
        <v>0.02</v>
      </c>
      <c r="F117" s="71">
        <v>0.02</v>
      </c>
      <c r="G117" s="71">
        <v>0.71</v>
      </c>
      <c r="H117" s="71">
        <v>0</v>
      </c>
      <c r="I117" s="71">
        <v>0</v>
      </c>
      <c r="J117" s="72">
        <v>0.01</v>
      </c>
      <c r="L117" s="137"/>
      <c r="M117" s="137"/>
      <c r="N117" s="137"/>
      <c r="R117" s="137"/>
      <c r="S117" s="137"/>
      <c r="T117" s="137"/>
      <c r="U117" s="137"/>
      <c r="V117" s="137"/>
      <c r="W117" s="137"/>
    </row>
    <row r="118" spans="1:23">
      <c r="A118" s="134" t="s">
        <v>180</v>
      </c>
      <c r="B118" s="134" t="s">
        <v>162</v>
      </c>
      <c r="C118" s="74">
        <v>21.6</v>
      </c>
      <c r="D118" s="74">
        <v>131.30000000000001</v>
      </c>
      <c r="E118" s="74">
        <v>4.0599999999999996</v>
      </c>
      <c r="F118" s="74">
        <v>4.0599999999999996</v>
      </c>
      <c r="G118" s="74">
        <v>7.49</v>
      </c>
      <c r="H118" s="74">
        <v>0.91</v>
      </c>
      <c r="I118" s="74">
        <v>0.91</v>
      </c>
      <c r="J118" s="75">
        <v>1.64</v>
      </c>
      <c r="L118" s="137"/>
      <c r="M118" s="137"/>
      <c r="N118" s="137"/>
      <c r="R118" s="137"/>
      <c r="S118" s="137"/>
      <c r="T118" s="137"/>
      <c r="U118" s="137"/>
      <c r="V118" s="137"/>
      <c r="W118" s="137"/>
    </row>
    <row r="119" spans="1:23">
      <c r="A119" s="138" t="s">
        <v>180</v>
      </c>
      <c r="B119" s="138" t="s">
        <v>163</v>
      </c>
      <c r="C119" s="71">
        <v>3.23</v>
      </c>
      <c r="D119" s="71">
        <v>118.19</v>
      </c>
      <c r="E119" s="71">
        <v>0.96</v>
      </c>
      <c r="F119" s="71">
        <v>0.96</v>
      </c>
      <c r="G119" s="71">
        <v>7.45</v>
      </c>
      <c r="H119" s="71">
        <v>0.03</v>
      </c>
      <c r="I119" s="71">
        <v>0.03</v>
      </c>
      <c r="J119" s="72">
        <v>0.22</v>
      </c>
      <c r="L119" s="137"/>
      <c r="M119" s="137"/>
      <c r="N119" s="137"/>
      <c r="R119" s="137"/>
      <c r="S119" s="137"/>
      <c r="T119" s="137"/>
      <c r="U119" s="137"/>
      <c r="V119" s="137"/>
      <c r="W119" s="137"/>
    </row>
    <row r="120" spans="1:23">
      <c r="A120" s="134" t="s">
        <v>180</v>
      </c>
      <c r="B120" s="134" t="s">
        <v>164</v>
      </c>
      <c r="C120" s="74">
        <v>1.06</v>
      </c>
      <c r="D120" s="74">
        <v>123.89</v>
      </c>
      <c r="E120" s="74">
        <v>1.24</v>
      </c>
      <c r="F120" s="74">
        <v>1.24</v>
      </c>
      <c r="G120" s="74">
        <v>-0.93</v>
      </c>
      <c r="H120" s="74">
        <v>0.01</v>
      </c>
      <c r="I120" s="74">
        <v>0.01</v>
      </c>
      <c r="J120" s="75">
        <v>-0.01</v>
      </c>
      <c r="L120" s="137"/>
      <c r="M120" s="137"/>
      <c r="N120" s="137"/>
      <c r="R120" s="137"/>
      <c r="S120" s="137"/>
      <c r="T120" s="137"/>
      <c r="U120" s="137"/>
      <c r="V120" s="137"/>
      <c r="W120" s="137"/>
    </row>
    <row r="121" spans="1:23">
      <c r="A121" s="138" t="s">
        <v>180</v>
      </c>
      <c r="B121" s="138" t="s">
        <v>165</v>
      </c>
      <c r="C121" s="71">
        <v>1.2</v>
      </c>
      <c r="D121" s="71">
        <v>124.02</v>
      </c>
      <c r="E121" s="71">
        <v>1.36</v>
      </c>
      <c r="F121" s="71">
        <v>1.36</v>
      </c>
      <c r="G121" s="71">
        <v>7.38</v>
      </c>
      <c r="H121" s="71">
        <v>0.02</v>
      </c>
      <c r="I121" s="71">
        <v>0.02</v>
      </c>
      <c r="J121" s="72">
        <v>0.08</v>
      </c>
      <c r="L121" s="137"/>
      <c r="M121" s="137"/>
      <c r="N121" s="137"/>
      <c r="R121" s="137"/>
      <c r="S121" s="137"/>
      <c r="T121" s="137"/>
      <c r="U121" s="137"/>
      <c r="V121" s="137"/>
      <c r="W121" s="137"/>
    </row>
    <row r="122" spans="1:23" s="137" customFormat="1">
      <c r="A122" s="134" t="s">
        <v>180</v>
      </c>
      <c r="B122" s="134" t="s">
        <v>166</v>
      </c>
      <c r="C122" s="74">
        <v>0.09</v>
      </c>
      <c r="D122" s="74">
        <v>115.7</v>
      </c>
      <c r="E122" s="74">
        <v>-0.47</v>
      </c>
      <c r="F122" s="74">
        <v>-0.47</v>
      </c>
      <c r="G122" s="74">
        <v>-2.57</v>
      </c>
      <c r="H122" s="74">
        <v>0</v>
      </c>
      <c r="I122" s="74">
        <v>0</v>
      </c>
      <c r="J122" s="75">
        <v>0</v>
      </c>
    </row>
    <row r="123" spans="1:23">
      <c r="A123" s="138" t="s">
        <v>180</v>
      </c>
      <c r="B123" s="138" t="s">
        <v>167</v>
      </c>
      <c r="C123" s="71">
        <v>18.29</v>
      </c>
      <c r="D123" s="71">
        <v>130.31</v>
      </c>
      <c r="E123" s="71">
        <v>1.45</v>
      </c>
      <c r="F123" s="71">
        <v>1.45</v>
      </c>
      <c r="G123" s="71">
        <v>5.57</v>
      </c>
      <c r="H123" s="71">
        <v>0.28000000000000003</v>
      </c>
      <c r="I123" s="71">
        <v>0.28000000000000003</v>
      </c>
      <c r="J123" s="72">
        <v>1.04</v>
      </c>
      <c r="L123" s="137"/>
      <c r="M123" s="137"/>
      <c r="N123" s="137"/>
      <c r="R123" s="137"/>
      <c r="S123" s="137"/>
      <c r="T123" s="137"/>
      <c r="U123" s="137"/>
      <c r="V123" s="137"/>
      <c r="W123" s="137"/>
    </row>
    <row r="124" spans="1:23">
      <c r="A124" s="134" t="s">
        <v>181</v>
      </c>
      <c r="B124" s="134" t="s">
        <v>160</v>
      </c>
      <c r="C124" s="74">
        <v>50.67</v>
      </c>
      <c r="D124" s="74">
        <v>118.56</v>
      </c>
      <c r="E124" s="74">
        <v>1.6</v>
      </c>
      <c r="F124" s="74">
        <v>1.6</v>
      </c>
      <c r="G124" s="74">
        <v>-0.4</v>
      </c>
      <c r="H124" s="74">
        <v>0.78</v>
      </c>
      <c r="I124" s="74">
        <v>0.78</v>
      </c>
      <c r="J124" s="75">
        <v>-0.2</v>
      </c>
      <c r="L124" s="137"/>
      <c r="M124" s="137"/>
      <c r="N124" s="137"/>
      <c r="R124" s="137"/>
      <c r="S124" s="137"/>
      <c r="T124" s="137"/>
      <c r="U124" s="137"/>
      <c r="V124" s="137"/>
      <c r="W124" s="137"/>
    </row>
    <row r="125" spans="1:23">
      <c r="A125" s="138" t="s">
        <v>181</v>
      </c>
      <c r="B125" s="138" t="s">
        <v>161</v>
      </c>
      <c r="C125" s="71">
        <v>1.1599999999999999</v>
      </c>
      <c r="D125" s="71">
        <v>120.52</v>
      </c>
      <c r="E125" s="71">
        <v>1.41</v>
      </c>
      <c r="F125" s="71">
        <v>1.41</v>
      </c>
      <c r="G125" s="71">
        <v>1.86</v>
      </c>
      <c r="H125" s="71">
        <v>0.02</v>
      </c>
      <c r="I125" s="71">
        <v>0.02</v>
      </c>
      <c r="J125" s="72">
        <v>0.02</v>
      </c>
      <c r="L125" s="137"/>
      <c r="M125" s="137"/>
      <c r="N125" s="137"/>
      <c r="R125" s="137"/>
      <c r="S125" s="137"/>
      <c r="T125" s="137"/>
      <c r="U125" s="137"/>
      <c r="V125" s="137"/>
      <c r="W125" s="137"/>
    </row>
    <row r="126" spans="1:23">
      <c r="A126" s="134" t="s">
        <v>181</v>
      </c>
      <c r="B126" s="134" t="s">
        <v>162</v>
      </c>
      <c r="C126" s="74">
        <v>20.36</v>
      </c>
      <c r="D126" s="74">
        <v>130.96</v>
      </c>
      <c r="E126" s="74">
        <v>3.5</v>
      </c>
      <c r="F126" s="74">
        <v>3.5</v>
      </c>
      <c r="G126" s="74">
        <v>7.38</v>
      </c>
      <c r="H126" s="74">
        <v>0.74</v>
      </c>
      <c r="I126" s="74">
        <v>0.74</v>
      </c>
      <c r="J126" s="75">
        <v>1.52</v>
      </c>
      <c r="L126" s="137"/>
      <c r="M126" s="137"/>
      <c r="N126" s="137"/>
      <c r="R126" s="137"/>
      <c r="S126" s="137"/>
      <c r="T126" s="137"/>
      <c r="U126" s="137"/>
      <c r="V126" s="137"/>
      <c r="W126" s="137"/>
    </row>
    <row r="127" spans="1:23">
      <c r="A127" s="138" t="s">
        <v>181</v>
      </c>
      <c r="B127" s="138" t="s">
        <v>163</v>
      </c>
      <c r="C127" s="71">
        <v>3.62</v>
      </c>
      <c r="D127" s="71">
        <v>121.05</v>
      </c>
      <c r="E127" s="71">
        <v>0.32</v>
      </c>
      <c r="F127" s="71">
        <v>0.32</v>
      </c>
      <c r="G127" s="71">
        <v>5.39</v>
      </c>
      <c r="H127" s="71">
        <v>0.01</v>
      </c>
      <c r="I127" s="71">
        <v>0.01</v>
      </c>
      <c r="J127" s="72">
        <v>0.19</v>
      </c>
      <c r="L127" s="137"/>
      <c r="M127" s="137"/>
      <c r="N127" s="137"/>
      <c r="R127" s="137"/>
      <c r="S127" s="137"/>
      <c r="T127" s="137"/>
      <c r="U127" s="137"/>
      <c r="V127" s="137"/>
      <c r="W127" s="137"/>
    </row>
    <row r="128" spans="1:23">
      <c r="A128" s="134" t="s">
        <v>181</v>
      </c>
      <c r="B128" s="134" t="s">
        <v>164</v>
      </c>
      <c r="C128" s="74">
        <v>1.07</v>
      </c>
      <c r="D128" s="74">
        <v>129.21</v>
      </c>
      <c r="E128" s="74">
        <v>0.75</v>
      </c>
      <c r="F128" s="74">
        <v>0.75</v>
      </c>
      <c r="G128" s="74">
        <v>2</v>
      </c>
      <c r="H128" s="74">
        <v>0.01</v>
      </c>
      <c r="I128" s="74">
        <v>0.01</v>
      </c>
      <c r="J128" s="75">
        <v>0.02</v>
      </c>
      <c r="L128" s="137"/>
      <c r="M128" s="137"/>
      <c r="N128" s="137"/>
      <c r="R128" s="137"/>
      <c r="S128" s="137"/>
      <c r="T128" s="137"/>
      <c r="U128" s="137"/>
      <c r="V128" s="137"/>
      <c r="W128" s="137"/>
    </row>
    <row r="129" spans="1:23">
      <c r="A129" s="138" t="s">
        <v>181</v>
      </c>
      <c r="B129" s="138" t="s">
        <v>165</v>
      </c>
      <c r="C129" s="71">
        <v>1.03</v>
      </c>
      <c r="D129" s="71">
        <v>125.75</v>
      </c>
      <c r="E129" s="71">
        <v>1.46</v>
      </c>
      <c r="F129" s="71">
        <v>1.46</v>
      </c>
      <c r="G129" s="71">
        <v>2.5499999999999998</v>
      </c>
      <c r="H129" s="71">
        <v>0.02</v>
      </c>
      <c r="I129" s="71">
        <v>0.02</v>
      </c>
      <c r="J129" s="72">
        <v>0.03</v>
      </c>
      <c r="L129" s="137"/>
      <c r="M129" s="137"/>
      <c r="N129" s="137"/>
      <c r="R129" s="137"/>
      <c r="S129" s="137"/>
      <c r="T129" s="137"/>
      <c r="U129" s="137"/>
      <c r="V129" s="137"/>
      <c r="W129" s="137"/>
    </row>
    <row r="130" spans="1:23" s="137" customFormat="1">
      <c r="A130" s="134" t="s">
        <v>181</v>
      </c>
      <c r="B130" s="134" t="s">
        <v>166</v>
      </c>
      <c r="C130" s="74">
        <v>0.06</v>
      </c>
      <c r="D130" s="74">
        <v>116.09</v>
      </c>
      <c r="E130" s="74">
        <v>-0.01</v>
      </c>
      <c r="F130" s="74">
        <v>-0.01</v>
      </c>
      <c r="G130" s="74">
        <v>-1.45</v>
      </c>
      <c r="H130" s="74">
        <v>0</v>
      </c>
      <c r="I130" s="74">
        <v>0</v>
      </c>
      <c r="J130" s="75">
        <v>0</v>
      </c>
    </row>
    <row r="131" spans="1:23">
      <c r="A131" s="138" t="s">
        <v>181</v>
      </c>
      <c r="B131" s="138" t="s">
        <v>167</v>
      </c>
      <c r="C131" s="71">
        <v>22.02</v>
      </c>
      <c r="D131" s="71">
        <v>129.79</v>
      </c>
      <c r="E131" s="71">
        <v>1.37</v>
      </c>
      <c r="F131" s="71">
        <v>1.37</v>
      </c>
      <c r="G131" s="71">
        <v>5.45</v>
      </c>
      <c r="H131" s="71">
        <v>0.32</v>
      </c>
      <c r="I131" s="71">
        <v>0.32</v>
      </c>
      <c r="J131" s="72">
        <v>1.23</v>
      </c>
      <c r="L131" s="137"/>
      <c r="M131" s="137"/>
      <c r="N131" s="137"/>
      <c r="R131" s="137"/>
      <c r="S131" s="137"/>
      <c r="T131" s="137"/>
      <c r="U131" s="137"/>
      <c r="V131" s="137"/>
      <c r="W131" s="137"/>
    </row>
    <row r="132" spans="1:23">
      <c r="A132" s="134" t="s">
        <v>182</v>
      </c>
      <c r="B132" s="134" t="s">
        <v>160</v>
      </c>
      <c r="C132" s="74">
        <v>53.36</v>
      </c>
      <c r="D132" s="74">
        <v>119.17</v>
      </c>
      <c r="E132" s="74">
        <v>1.7</v>
      </c>
      <c r="F132" s="74">
        <v>1.7</v>
      </c>
      <c r="G132" s="74">
        <v>0.05</v>
      </c>
      <c r="H132" s="74">
        <v>0.87</v>
      </c>
      <c r="I132" s="74">
        <v>0.87</v>
      </c>
      <c r="J132" s="75">
        <v>0.02</v>
      </c>
      <c r="L132" s="137"/>
      <c r="M132" s="137"/>
      <c r="N132" s="137"/>
      <c r="R132" s="137"/>
      <c r="S132" s="137"/>
      <c r="T132" s="137"/>
      <c r="U132" s="137"/>
      <c r="V132" s="137"/>
      <c r="W132" s="137"/>
    </row>
    <row r="133" spans="1:23">
      <c r="A133" s="138" t="s">
        <v>182</v>
      </c>
      <c r="B133" s="138" t="s">
        <v>161</v>
      </c>
      <c r="C133" s="71">
        <v>0.94</v>
      </c>
      <c r="D133" s="71">
        <v>123.82</v>
      </c>
      <c r="E133" s="71">
        <v>1.68</v>
      </c>
      <c r="F133" s="71">
        <v>1.68</v>
      </c>
      <c r="G133" s="71">
        <v>1.19</v>
      </c>
      <c r="H133" s="71">
        <v>0.02</v>
      </c>
      <c r="I133" s="71">
        <v>0.02</v>
      </c>
      <c r="J133" s="72">
        <v>0.01</v>
      </c>
      <c r="L133" s="137"/>
      <c r="M133" s="137"/>
      <c r="N133" s="137"/>
      <c r="R133" s="137"/>
      <c r="S133" s="137"/>
      <c r="T133" s="137"/>
      <c r="U133" s="137"/>
      <c r="V133" s="137"/>
      <c r="W133" s="137"/>
    </row>
    <row r="134" spans="1:23">
      <c r="A134" s="134" t="s">
        <v>182</v>
      </c>
      <c r="B134" s="134" t="s">
        <v>162</v>
      </c>
      <c r="C134" s="74">
        <v>20.32</v>
      </c>
      <c r="D134" s="74">
        <v>131.11000000000001</v>
      </c>
      <c r="E134" s="74">
        <v>3.58</v>
      </c>
      <c r="F134" s="74">
        <v>3.58</v>
      </c>
      <c r="G134" s="74">
        <v>7.5</v>
      </c>
      <c r="H134" s="74">
        <v>0.76</v>
      </c>
      <c r="I134" s="74">
        <v>0.76</v>
      </c>
      <c r="J134" s="75">
        <v>1.54</v>
      </c>
      <c r="L134" s="137"/>
      <c r="M134" s="137"/>
      <c r="N134" s="137"/>
      <c r="R134" s="137"/>
      <c r="S134" s="137"/>
      <c r="T134" s="137"/>
      <c r="U134" s="137"/>
      <c r="V134" s="137"/>
      <c r="W134" s="137"/>
    </row>
    <row r="135" spans="1:23">
      <c r="A135" s="138" t="s">
        <v>182</v>
      </c>
      <c r="B135" s="138" t="s">
        <v>163</v>
      </c>
      <c r="C135" s="71">
        <v>3.04</v>
      </c>
      <c r="D135" s="71">
        <v>125.37</v>
      </c>
      <c r="E135" s="71">
        <v>0.33</v>
      </c>
      <c r="F135" s="71">
        <v>0.33</v>
      </c>
      <c r="G135" s="71">
        <v>4.7</v>
      </c>
      <c r="H135" s="71">
        <v>0.01</v>
      </c>
      <c r="I135" s="71">
        <v>0.01</v>
      </c>
      <c r="J135" s="72">
        <v>0.14000000000000001</v>
      </c>
      <c r="L135" s="137"/>
      <c r="M135" s="137"/>
      <c r="N135" s="137"/>
      <c r="R135" s="137"/>
      <c r="S135" s="137"/>
      <c r="T135" s="137"/>
      <c r="U135" s="137"/>
      <c r="V135" s="137"/>
      <c r="W135" s="137"/>
    </row>
    <row r="136" spans="1:23">
      <c r="A136" s="134" t="s">
        <v>182</v>
      </c>
      <c r="B136" s="134" t="s">
        <v>164</v>
      </c>
      <c r="C136" s="74">
        <v>1.17</v>
      </c>
      <c r="D136" s="74">
        <v>130.87</v>
      </c>
      <c r="E136" s="74">
        <v>0.71</v>
      </c>
      <c r="F136" s="74">
        <v>0.71</v>
      </c>
      <c r="G136" s="74">
        <v>2.65</v>
      </c>
      <c r="H136" s="74">
        <v>0.01</v>
      </c>
      <c r="I136" s="74">
        <v>0.01</v>
      </c>
      <c r="J136" s="75">
        <v>0.03</v>
      </c>
      <c r="L136" s="137"/>
      <c r="M136" s="137"/>
      <c r="N136" s="137"/>
      <c r="R136" s="137"/>
      <c r="S136" s="137"/>
      <c r="T136" s="137"/>
      <c r="U136" s="137"/>
      <c r="V136" s="137"/>
      <c r="W136" s="137"/>
    </row>
    <row r="137" spans="1:23">
      <c r="A137" s="138" t="s">
        <v>182</v>
      </c>
      <c r="B137" s="138" t="s">
        <v>165</v>
      </c>
      <c r="C137" s="71">
        <v>1.38</v>
      </c>
      <c r="D137" s="71">
        <v>126.34</v>
      </c>
      <c r="E137" s="71">
        <v>1.45</v>
      </c>
      <c r="F137" s="71">
        <v>1.45</v>
      </c>
      <c r="G137" s="71">
        <v>2.56</v>
      </c>
      <c r="H137" s="71">
        <v>0.02</v>
      </c>
      <c r="I137" s="71">
        <v>0.02</v>
      </c>
      <c r="J137" s="72">
        <v>0.04</v>
      </c>
      <c r="L137" s="137"/>
      <c r="M137" s="137"/>
      <c r="N137" s="137"/>
      <c r="R137" s="137"/>
      <c r="S137" s="137"/>
      <c r="T137" s="137"/>
      <c r="U137" s="137"/>
      <c r="V137" s="137"/>
      <c r="W137" s="137"/>
    </row>
    <row r="138" spans="1:23" s="137" customFormat="1">
      <c r="A138" s="134" t="s">
        <v>182</v>
      </c>
      <c r="B138" s="134" t="s">
        <v>166</v>
      </c>
      <c r="C138" s="74">
        <v>0.1</v>
      </c>
      <c r="D138" s="74">
        <v>107.03</v>
      </c>
      <c r="E138" s="74">
        <v>-0.21</v>
      </c>
      <c r="F138" s="74">
        <v>-0.21</v>
      </c>
      <c r="G138" s="74">
        <v>-0.73</v>
      </c>
      <c r="H138" s="74">
        <v>0</v>
      </c>
      <c r="I138" s="74">
        <v>0</v>
      </c>
      <c r="J138" s="75">
        <v>0</v>
      </c>
    </row>
    <row r="139" spans="1:23">
      <c r="A139" s="138" t="s">
        <v>182</v>
      </c>
      <c r="B139" s="138" t="s">
        <v>167</v>
      </c>
      <c r="C139" s="71">
        <v>19.7</v>
      </c>
      <c r="D139" s="71">
        <v>129.91</v>
      </c>
      <c r="E139" s="71">
        <v>1.37</v>
      </c>
      <c r="F139" s="71">
        <v>1.37</v>
      </c>
      <c r="G139" s="71">
        <v>5.6</v>
      </c>
      <c r="H139" s="71">
        <v>0.28000000000000003</v>
      </c>
      <c r="I139" s="71">
        <v>0.28000000000000003</v>
      </c>
      <c r="J139" s="72">
        <v>1.1299999999999999</v>
      </c>
      <c r="L139" s="137"/>
      <c r="M139" s="137"/>
      <c r="N139" s="137"/>
      <c r="R139" s="137"/>
      <c r="S139" s="137"/>
      <c r="T139" s="137"/>
      <c r="U139" s="137"/>
      <c r="V139" s="137"/>
      <c r="W139" s="137"/>
    </row>
    <row r="140" spans="1:23">
      <c r="A140" s="134" t="s">
        <v>183</v>
      </c>
      <c r="B140" s="134" t="s">
        <v>160</v>
      </c>
      <c r="C140" s="74">
        <v>50.22</v>
      </c>
      <c r="D140" s="74">
        <v>120.33</v>
      </c>
      <c r="E140" s="74">
        <v>1.58</v>
      </c>
      <c r="F140" s="74">
        <v>1.58</v>
      </c>
      <c r="G140" s="74">
        <v>-0.28999999999999998</v>
      </c>
      <c r="H140" s="74">
        <v>0.77</v>
      </c>
      <c r="I140" s="74">
        <v>0.77</v>
      </c>
      <c r="J140" s="75">
        <v>-0.14000000000000001</v>
      </c>
      <c r="L140" s="137"/>
      <c r="M140" s="137"/>
      <c r="N140" s="137"/>
      <c r="R140" s="137"/>
      <c r="S140" s="137"/>
      <c r="T140" s="137"/>
      <c r="U140" s="137"/>
      <c r="V140" s="137"/>
      <c r="W140" s="137"/>
    </row>
    <row r="141" spans="1:23">
      <c r="A141" s="138" t="s">
        <v>183</v>
      </c>
      <c r="B141" s="138" t="s">
        <v>161</v>
      </c>
      <c r="C141" s="71">
        <v>1.0900000000000001</v>
      </c>
      <c r="D141" s="71">
        <v>118.02</v>
      </c>
      <c r="E141" s="71">
        <v>-0.12</v>
      </c>
      <c r="F141" s="71">
        <v>-0.12</v>
      </c>
      <c r="G141" s="71">
        <v>0.71</v>
      </c>
      <c r="H141" s="71">
        <v>0</v>
      </c>
      <c r="I141" s="71">
        <v>0</v>
      </c>
      <c r="J141" s="72">
        <v>0.01</v>
      </c>
      <c r="L141" s="137"/>
      <c r="M141" s="137"/>
      <c r="N141" s="137"/>
      <c r="R141" s="137"/>
      <c r="S141" s="137"/>
      <c r="T141" s="137"/>
      <c r="U141" s="137"/>
      <c r="V141" s="137"/>
      <c r="W141" s="137"/>
    </row>
    <row r="142" spans="1:23">
      <c r="A142" s="134" t="s">
        <v>183</v>
      </c>
      <c r="B142" s="134" t="s">
        <v>162</v>
      </c>
      <c r="C142" s="74">
        <v>20.28</v>
      </c>
      <c r="D142" s="74">
        <v>130.76</v>
      </c>
      <c r="E142" s="74">
        <v>3.92</v>
      </c>
      <c r="F142" s="74">
        <v>3.92</v>
      </c>
      <c r="G142" s="74">
        <v>7.29</v>
      </c>
      <c r="H142" s="74">
        <v>0.82</v>
      </c>
      <c r="I142" s="74">
        <v>0.82</v>
      </c>
      <c r="J142" s="75">
        <v>1.49</v>
      </c>
      <c r="L142" s="137"/>
      <c r="M142" s="137"/>
      <c r="N142" s="137"/>
      <c r="R142" s="137"/>
      <c r="S142" s="137"/>
      <c r="T142" s="137"/>
      <c r="U142" s="137"/>
      <c r="V142" s="137"/>
      <c r="W142" s="137"/>
    </row>
    <row r="143" spans="1:23">
      <c r="A143" s="138" t="s">
        <v>183</v>
      </c>
      <c r="B143" s="138" t="s">
        <v>163</v>
      </c>
      <c r="C143" s="71">
        <v>3.91</v>
      </c>
      <c r="D143" s="71">
        <v>112.6</v>
      </c>
      <c r="E143" s="71">
        <v>1.28</v>
      </c>
      <c r="F143" s="71">
        <v>1.28</v>
      </c>
      <c r="G143" s="71">
        <v>2.38</v>
      </c>
      <c r="H143" s="71">
        <v>0.05</v>
      </c>
      <c r="I143" s="71">
        <v>0.05</v>
      </c>
      <c r="J143" s="72">
        <v>0.08</v>
      </c>
      <c r="L143" s="137"/>
      <c r="M143" s="137"/>
      <c r="N143" s="137"/>
      <c r="R143" s="137"/>
      <c r="S143" s="137"/>
      <c r="T143" s="137"/>
      <c r="U143" s="137"/>
      <c r="V143" s="137"/>
      <c r="W143" s="137"/>
    </row>
    <row r="144" spans="1:23">
      <c r="A144" s="134" t="s">
        <v>183</v>
      </c>
      <c r="B144" s="134" t="s">
        <v>164</v>
      </c>
      <c r="C144" s="74">
        <v>1.02</v>
      </c>
      <c r="D144" s="74">
        <v>121.66</v>
      </c>
      <c r="E144" s="74">
        <v>1.23</v>
      </c>
      <c r="F144" s="74">
        <v>1.23</v>
      </c>
      <c r="G144" s="74">
        <v>-2.58</v>
      </c>
      <c r="H144" s="74">
        <v>0.01</v>
      </c>
      <c r="I144" s="74">
        <v>0.01</v>
      </c>
      <c r="J144" s="75">
        <v>-0.03</v>
      </c>
      <c r="L144" s="137"/>
      <c r="M144" s="137"/>
      <c r="N144" s="137"/>
      <c r="R144" s="137"/>
      <c r="S144" s="137"/>
      <c r="T144" s="137"/>
      <c r="U144" s="137"/>
      <c r="V144" s="137"/>
      <c r="W144" s="137"/>
    </row>
    <row r="145" spans="1:23">
      <c r="A145" s="138" t="s">
        <v>183</v>
      </c>
      <c r="B145" s="138" t="s">
        <v>165</v>
      </c>
      <c r="C145" s="71">
        <v>0.96</v>
      </c>
      <c r="D145" s="71">
        <v>123.61</v>
      </c>
      <c r="E145" s="71">
        <v>1.33</v>
      </c>
      <c r="F145" s="71">
        <v>1.33</v>
      </c>
      <c r="G145" s="71">
        <v>7.22</v>
      </c>
      <c r="H145" s="71">
        <v>0.01</v>
      </c>
      <c r="I145" s="71">
        <v>0.01</v>
      </c>
      <c r="J145" s="72">
        <v>7.0000000000000007E-2</v>
      </c>
      <c r="L145" s="137"/>
      <c r="M145" s="137"/>
      <c r="N145" s="137"/>
      <c r="R145" s="137"/>
      <c r="S145" s="137"/>
      <c r="T145" s="137"/>
      <c r="U145" s="137"/>
      <c r="V145" s="137"/>
      <c r="W145" s="137"/>
    </row>
    <row r="146" spans="1:23" s="137" customFormat="1">
      <c r="A146" s="134" t="s">
        <v>183</v>
      </c>
      <c r="B146" s="134" t="s">
        <v>166</v>
      </c>
      <c r="C146" s="74">
        <v>0.1</v>
      </c>
      <c r="D146" s="74">
        <v>101.59</v>
      </c>
      <c r="E146" s="74">
        <v>0.33</v>
      </c>
      <c r="F146" s="74">
        <v>0.33</v>
      </c>
      <c r="G146" s="74">
        <v>-1.68</v>
      </c>
      <c r="H146" s="74">
        <v>0</v>
      </c>
      <c r="I146" s="74">
        <v>0</v>
      </c>
      <c r="J146" s="75">
        <v>0</v>
      </c>
    </row>
    <row r="147" spans="1:23">
      <c r="A147" s="138" t="s">
        <v>183</v>
      </c>
      <c r="B147" s="138" t="s">
        <v>167</v>
      </c>
      <c r="C147" s="71">
        <v>22.42</v>
      </c>
      <c r="D147" s="71">
        <v>129.55000000000001</v>
      </c>
      <c r="E147" s="71">
        <v>1.31</v>
      </c>
      <c r="F147" s="71">
        <v>1.31</v>
      </c>
      <c r="G147" s="71">
        <v>5.31</v>
      </c>
      <c r="H147" s="71">
        <v>0.31</v>
      </c>
      <c r="I147" s="71">
        <v>0.31</v>
      </c>
      <c r="J147" s="72">
        <v>1.21</v>
      </c>
      <c r="L147" s="137"/>
      <c r="M147" s="137"/>
      <c r="N147" s="137"/>
      <c r="R147" s="137"/>
      <c r="S147" s="137"/>
      <c r="T147" s="137"/>
      <c r="U147" s="137"/>
      <c r="V147" s="137"/>
      <c r="W147" s="137"/>
    </row>
    <row r="148" spans="1:23">
      <c r="A148" s="134" t="s">
        <v>184</v>
      </c>
      <c r="B148" s="134" t="s">
        <v>160</v>
      </c>
      <c r="C148" s="74">
        <v>51.93</v>
      </c>
      <c r="D148" s="74">
        <v>121.24</v>
      </c>
      <c r="E148" s="74">
        <v>1.54</v>
      </c>
      <c r="F148" s="74">
        <v>1.54</v>
      </c>
      <c r="G148" s="74">
        <v>0.86</v>
      </c>
      <c r="H148" s="74">
        <v>0.78</v>
      </c>
      <c r="I148" s="74">
        <v>0.78</v>
      </c>
      <c r="J148" s="75">
        <v>0.45</v>
      </c>
      <c r="L148" s="137"/>
      <c r="M148" s="137"/>
      <c r="N148" s="137"/>
      <c r="R148" s="137"/>
      <c r="S148" s="137"/>
      <c r="T148" s="137"/>
      <c r="U148" s="137"/>
      <c r="V148" s="137"/>
      <c r="W148" s="137"/>
    </row>
    <row r="149" spans="1:23">
      <c r="A149" s="138" t="s">
        <v>184</v>
      </c>
      <c r="B149" s="138" t="s">
        <v>161</v>
      </c>
      <c r="C149" s="71">
        <v>1.07</v>
      </c>
      <c r="D149" s="71">
        <v>115.98</v>
      </c>
      <c r="E149" s="71">
        <v>1.92</v>
      </c>
      <c r="F149" s="71">
        <v>1.92</v>
      </c>
      <c r="G149" s="71">
        <v>1.72</v>
      </c>
      <c r="H149" s="71">
        <v>0.02</v>
      </c>
      <c r="I149" s="71">
        <v>0.02</v>
      </c>
      <c r="J149" s="72">
        <v>0.02</v>
      </c>
      <c r="L149" s="137"/>
      <c r="M149" s="137"/>
      <c r="N149" s="137"/>
      <c r="R149" s="137"/>
      <c r="S149" s="137"/>
      <c r="T149" s="137"/>
      <c r="U149" s="137"/>
      <c r="V149" s="137"/>
      <c r="W149" s="137"/>
    </row>
    <row r="150" spans="1:23">
      <c r="A150" s="134" t="s">
        <v>184</v>
      </c>
      <c r="B150" s="134" t="s">
        <v>162</v>
      </c>
      <c r="C150" s="74">
        <v>21.06</v>
      </c>
      <c r="D150" s="74">
        <v>128.47</v>
      </c>
      <c r="E150" s="74">
        <v>3.21</v>
      </c>
      <c r="F150" s="74">
        <v>3.21</v>
      </c>
      <c r="G150" s="74">
        <v>7.01</v>
      </c>
      <c r="H150" s="74">
        <v>0.69</v>
      </c>
      <c r="I150" s="74">
        <v>0.69</v>
      </c>
      <c r="J150" s="75">
        <v>1.47</v>
      </c>
      <c r="L150" s="137"/>
      <c r="M150" s="137"/>
      <c r="N150" s="137"/>
      <c r="R150" s="137"/>
      <c r="S150" s="137"/>
      <c r="T150" s="137"/>
      <c r="U150" s="137"/>
      <c r="V150" s="137"/>
      <c r="W150" s="137"/>
    </row>
    <row r="151" spans="1:23">
      <c r="A151" s="138" t="s">
        <v>184</v>
      </c>
      <c r="B151" s="138" t="s">
        <v>163</v>
      </c>
      <c r="C151" s="71">
        <v>3.4</v>
      </c>
      <c r="D151" s="71">
        <v>110.75</v>
      </c>
      <c r="E151" s="71">
        <v>0.39</v>
      </c>
      <c r="F151" s="71">
        <v>0.39</v>
      </c>
      <c r="G151" s="71">
        <v>1.97</v>
      </c>
      <c r="H151" s="71">
        <v>0.01</v>
      </c>
      <c r="I151" s="71">
        <v>0.01</v>
      </c>
      <c r="J151" s="72">
        <v>0.06</v>
      </c>
      <c r="L151" s="137"/>
      <c r="M151" s="137"/>
      <c r="N151" s="137"/>
      <c r="R151" s="137"/>
      <c r="S151" s="137"/>
      <c r="T151" s="137"/>
      <c r="U151" s="137"/>
      <c r="V151" s="137"/>
      <c r="W151" s="137"/>
    </row>
    <row r="152" spans="1:23">
      <c r="A152" s="134" t="s">
        <v>184</v>
      </c>
      <c r="B152" s="134" t="s">
        <v>164</v>
      </c>
      <c r="C152" s="74">
        <v>0.89</v>
      </c>
      <c r="D152" s="74">
        <v>124.21</v>
      </c>
      <c r="E152" s="74">
        <v>0.99</v>
      </c>
      <c r="F152" s="74">
        <v>0.99</v>
      </c>
      <c r="G152" s="74">
        <v>4.12</v>
      </c>
      <c r="H152" s="74">
        <v>0.01</v>
      </c>
      <c r="I152" s="74">
        <v>0.01</v>
      </c>
      <c r="J152" s="75">
        <v>0.04</v>
      </c>
      <c r="L152" s="137"/>
      <c r="M152" s="137"/>
      <c r="N152" s="137"/>
      <c r="R152" s="137"/>
      <c r="S152" s="137"/>
      <c r="T152" s="137"/>
      <c r="U152" s="137"/>
      <c r="V152" s="137"/>
      <c r="W152" s="137"/>
    </row>
    <row r="153" spans="1:23">
      <c r="A153" s="138" t="s">
        <v>184</v>
      </c>
      <c r="B153" s="138" t="s">
        <v>165</v>
      </c>
      <c r="C153" s="71">
        <v>1.0900000000000001</v>
      </c>
      <c r="D153" s="71">
        <v>111.44</v>
      </c>
      <c r="E153" s="71">
        <v>0.15</v>
      </c>
      <c r="F153" s="71">
        <v>0.15</v>
      </c>
      <c r="G153" s="71">
        <v>-4.05</v>
      </c>
      <c r="H153" s="71">
        <v>0</v>
      </c>
      <c r="I153" s="71">
        <v>0</v>
      </c>
      <c r="J153" s="72">
        <v>-0.04</v>
      </c>
      <c r="L153" s="137"/>
      <c r="M153" s="137"/>
      <c r="N153" s="137"/>
      <c r="R153" s="137"/>
      <c r="S153" s="137"/>
      <c r="T153" s="137"/>
      <c r="U153" s="137"/>
      <c r="V153" s="137"/>
      <c r="W153" s="137"/>
    </row>
    <row r="154" spans="1:23" s="137" customFormat="1">
      <c r="A154" s="134" t="s">
        <v>184</v>
      </c>
      <c r="B154" s="134" t="s">
        <v>166</v>
      </c>
      <c r="C154" s="74">
        <v>7.0000000000000007E-2</v>
      </c>
      <c r="D154" s="74">
        <v>116.87</v>
      </c>
      <c r="E154" s="74">
        <v>1.49</v>
      </c>
      <c r="F154" s="74">
        <v>1.49</v>
      </c>
      <c r="G154" s="74">
        <v>-4.0999999999999996</v>
      </c>
      <c r="H154" s="74">
        <v>0</v>
      </c>
      <c r="I154" s="74">
        <v>0</v>
      </c>
      <c r="J154" s="75">
        <v>0</v>
      </c>
    </row>
    <row r="155" spans="1:23">
      <c r="A155" s="138" t="s">
        <v>184</v>
      </c>
      <c r="B155" s="138" t="s">
        <v>167</v>
      </c>
      <c r="C155" s="71">
        <v>20.48</v>
      </c>
      <c r="D155" s="71">
        <v>129.82</v>
      </c>
      <c r="E155" s="71">
        <v>1.38</v>
      </c>
      <c r="F155" s="71">
        <v>1.38</v>
      </c>
      <c r="G155" s="71">
        <v>5.53</v>
      </c>
      <c r="H155" s="71">
        <v>0.3</v>
      </c>
      <c r="I155" s="71">
        <v>0.3</v>
      </c>
      <c r="J155" s="72">
        <v>1.1599999999999999</v>
      </c>
      <c r="L155" s="137"/>
      <c r="M155" s="137"/>
      <c r="N155" s="137"/>
      <c r="R155" s="137"/>
      <c r="S155" s="137"/>
      <c r="T155" s="137"/>
      <c r="U155" s="137"/>
      <c r="V155" s="137"/>
      <c r="W155" s="137"/>
    </row>
    <row r="156" spans="1:23" s="137" customFormat="1">
      <c r="A156" s="134" t="s">
        <v>185</v>
      </c>
      <c r="B156" s="134" t="s">
        <v>160</v>
      </c>
      <c r="C156" s="74">
        <v>54.24</v>
      </c>
      <c r="D156" s="74">
        <v>121.21</v>
      </c>
      <c r="E156" s="74">
        <v>1.66</v>
      </c>
      <c r="F156" s="74">
        <v>1.66</v>
      </c>
      <c r="G156" s="74">
        <v>0.14000000000000001</v>
      </c>
      <c r="H156" s="74">
        <v>0.88</v>
      </c>
      <c r="I156" s="74">
        <v>0.88</v>
      </c>
      <c r="J156" s="75">
        <v>0.08</v>
      </c>
    </row>
    <row r="157" spans="1:23">
      <c r="A157" s="138" t="s">
        <v>185</v>
      </c>
      <c r="B157" s="138" t="s">
        <v>161</v>
      </c>
      <c r="C157" s="71">
        <v>1.3</v>
      </c>
      <c r="D157" s="71">
        <v>118.87</v>
      </c>
      <c r="E157" s="71">
        <v>1.63</v>
      </c>
      <c r="F157" s="71">
        <v>1.63</v>
      </c>
      <c r="G157" s="71">
        <v>2.21</v>
      </c>
      <c r="H157" s="71">
        <v>0.02</v>
      </c>
      <c r="I157" s="71">
        <v>0.02</v>
      </c>
      <c r="J157" s="72">
        <v>0.03</v>
      </c>
      <c r="L157" s="137"/>
      <c r="M157" s="137"/>
      <c r="N157" s="137"/>
      <c r="R157" s="137"/>
      <c r="S157" s="137"/>
      <c r="T157" s="137"/>
      <c r="U157" s="137"/>
      <c r="V157" s="137"/>
      <c r="W157" s="137"/>
    </row>
    <row r="158" spans="1:23">
      <c r="A158" s="134" t="s">
        <v>185</v>
      </c>
      <c r="B158" s="134" t="s">
        <v>162</v>
      </c>
      <c r="C158" s="74">
        <v>19.989999999999998</v>
      </c>
      <c r="D158" s="74">
        <v>129.97</v>
      </c>
      <c r="E158" s="74">
        <v>3.27</v>
      </c>
      <c r="F158" s="74">
        <v>3.27</v>
      </c>
      <c r="G158" s="74">
        <v>7.47</v>
      </c>
      <c r="H158" s="74">
        <v>0.67</v>
      </c>
      <c r="I158" s="74">
        <v>0.67</v>
      </c>
      <c r="J158" s="75">
        <v>1.5</v>
      </c>
      <c r="L158" s="137"/>
      <c r="M158" s="137"/>
      <c r="N158" s="137"/>
      <c r="R158" s="137"/>
      <c r="S158" s="137"/>
      <c r="T158" s="137"/>
      <c r="U158" s="137"/>
      <c r="V158" s="137"/>
      <c r="W158" s="137"/>
    </row>
    <row r="159" spans="1:23">
      <c r="A159" s="138" t="s">
        <v>185</v>
      </c>
      <c r="B159" s="138" t="s">
        <v>163</v>
      </c>
      <c r="C159" s="71">
        <v>3.18</v>
      </c>
      <c r="D159" s="71">
        <v>113.53</v>
      </c>
      <c r="E159" s="71">
        <v>1.32</v>
      </c>
      <c r="F159" s="71">
        <v>1.32</v>
      </c>
      <c r="G159" s="71">
        <v>3.21</v>
      </c>
      <c r="H159" s="71">
        <v>0.04</v>
      </c>
      <c r="I159" s="71">
        <v>0.04</v>
      </c>
      <c r="J159" s="72">
        <v>0.09</v>
      </c>
      <c r="L159" s="137"/>
      <c r="M159" s="137"/>
      <c r="N159" s="137"/>
      <c r="R159" s="137"/>
      <c r="S159" s="137"/>
      <c r="T159" s="137"/>
      <c r="U159" s="137"/>
      <c r="V159" s="137"/>
      <c r="W159" s="137"/>
    </row>
    <row r="160" spans="1:23">
      <c r="A160" s="134" t="s">
        <v>185</v>
      </c>
      <c r="B160" s="134" t="s">
        <v>164</v>
      </c>
      <c r="C160" s="74">
        <v>1.04</v>
      </c>
      <c r="D160" s="74">
        <v>127.48</v>
      </c>
      <c r="E160" s="74">
        <v>1.59</v>
      </c>
      <c r="F160" s="74">
        <v>1.59</v>
      </c>
      <c r="G160" s="74">
        <v>4.47</v>
      </c>
      <c r="H160" s="74">
        <v>0.02</v>
      </c>
      <c r="I160" s="74">
        <v>0.02</v>
      </c>
      <c r="J160" s="75">
        <v>0.05</v>
      </c>
      <c r="L160" s="137"/>
      <c r="M160" s="137"/>
      <c r="N160" s="137"/>
      <c r="R160" s="137"/>
      <c r="S160" s="137"/>
      <c r="T160" s="137"/>
      <c r="U160" s="137"/>
      <c r="V160" s="137"/>
      <c r="W160" s="137"/>
    </row>
    <row r="161" spans="1:23" s="137" customFormat="1">
      <c r="A161" s="138" t="s">
        <v>185</v>
      </c>
      <c r="B161" s="138" t="s">
        <v>165</v>
      </c>
      <c r="C161" s="71">
        <v>1.38</v>
      </c>
      <c r="D161" s="71">
        <v>120.43</v>
      </c>
      <c r="E161" s="71">
        <v>1.85</v>
      </c>
      <c r="F161" s="71">
        <v>1.85</v>
      </c>
      <c r="G161" s="71">
        <v>6.02</v>
      </c>
      <c r="H161" s="71">
        <v>0.02</v>
      </c>
      <c r="I161" s="71">
        <v>0.02</v>
      </c>
      <c r="J161" s="72">
        <v>0.08</v>
      </c>
    </row>
    <row r="162" spans="1:23">
      <c r="A162" s="134" t="s">
        <v>185</v>
      </c>
      <c r="B162" s="134" t="s">
        <v>166</v>
      </c>
      <c r="C162" s="74">
        <v>0.08</v>
      </c>
      <c r="D162" s="74">
        <v>107.68</v>
      </c>
      <c r="E162" s="74">
        <v>-0.41</v>
      </c>
      <c r="F162" s="74">
        <v>-0.41</v>
      </c>
      <c r="G162" s="74">
        <v>-2.08</v>
      </c>
      <c r="H162" s="74">
        <v>0</v>
      </c>
      <c r="I162" s="74">
        <v>0</v>
      </c>
      <c r="J162" s="75">
        <v>0</v>
      </c>
      <c r="L162" s="137"/>
      <c r="M162" s="137"/>
      <c r="N162" s="137"/>
      <c r="R162" s="137"/>
      <c r="S162" s="137"/>
      <c r="T162" s="137"/>
      <c r="U162" s="137"/>
      <c r="V162" s="137"/>
      <c r="W162" s="137"/>
    </row>
    <row r="163" spans="1:23" s="137" customFormat="1">
      <c r="A163" s="143" t="s">
        <v>185</v>
      </c>
      <c r="B163" s="143" t="s">
        <v>167</v>
      </c>
      <c r="C163" s="100">
        <v>18.8</v>
      </c>
      <c r="D163" s="100">
        <v>130.02000000000001</v>
      </c>
      <c r="E163" s="100">
        <v>1.34</v>
      </c>
      <c r="F163" s="100">
        <v>1.34</v>
      </c>
      <c r="G163" s="100">
        <v>5.8</v>
      </c>
      <c r="H163" s="100">
        <v>0.26</v>
      </c>
      <c r="I163" s="100">
        <v>0.26</v>
      </c>
      <c r="J163" s="101">
        <v>1.1100000000000001</v>
      </c>
    </row>
    <row r="164" spans="1:23" s="137" customFormat="1">
      <c r="A164" s="144"/>
      <c r="B164" s="144"/>
      <c r="C164" s="76"/>
      <c r="D164" s="76"/>
      <c r="E164" s="76"/>
      <c r="F164" s="76"/>
      <c r="G164" s="76"/>
      <c r="H164" s="76"/>
      <c r="I164" s="76"/>
      <c r="J164" s="76"/>
    </row>
    <row r="165" spans="1:23" s="137" customFormat="1">
      <c r="A165" s="144"/>
      <c r="B165" s="144"/>
      <c r="C165" s="76"/>
      <c r="D165" s="76"/>
      <c r="E165" s="76"/>
      <c r="F165" s="76"/>
      <c r="G165" s="76"/>
      <c r="H165" s="76"/>
      <c r="I165" s="76"/>
      <c r="J165" s="76"/>
    </row>
    <row r="166" spans="1:23">
      <c r="A166" s="114" t="s">
        <v>127</v>
      </c>
      <c r="B166" s="116"/>
      <c r="C166" s="116"/>
      <c r="D166" s="116"/>
      <c r="E166" s="116"/>
      <c r="F166" s="116"/>
      <c r="G166" s="116"/>
      <c r="H166" s="116"/>
      <c r="I166" s="116"/>
      <c r="J166" s="117"/>
    </row>
    <row r="167" spans="1:23">
      <c r="A167" s="130" t="s">
        <v>128</v>
      </c>
      <c r="J167" s="120"/>
    </row>
    <row r="168" spans="1:23">
      <c r="A168" s="121" t="s">
        <v>186</v>
      </c>
      <c r="J168" s="120"/>
    </row>
    <row r="169" spans="1:23">
      <c r="A169" s="313" t="s">
        <v>130</v>
      </c>
      <c r="B169" s="123"/>
      <c r="C169" s="123"/>
      <c r="D169" s="123"/>
      <c r="E169" s="123"/>
      <c r="F169" s="123"/>
      <c r="G169" s="123"/>
      <c r="H169" s="123"/>
      <c r="I169" s="123"/>
      <c r="J169" s="124"/>
    </row>
  </sheetData>
  <mergeCells count="7">
    <mergeCell ref="E10:G10"/>
    <mergeCell ref="H10:J10"/>
    <mergeCell ref="A1:J2"/>
    <mergeCell ref="G3:J3"/>
    <mergeCell ref="A4:J4"/>
    <mergeCell ref="D5:J5"/>
    <mergeCell ref="C7:J9"/>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EB064-686E-4F08-A0E3-D9866DD000BA}">
  <dimension ref="A1:M102"/>
  <sheetViews>
    <sheetView showGridLines="0" topLeftCell="A77" zoomScale="98" zoomScaleNormal="98" workbookViewId="0">
      <selection activeCell="C100" sqref="C100"/>
    </sheetView>
  </sheetViews>
  <sheetFormatPr defaultColWidth="11.42578125" defaultRowHeight="10.5"/>
  <cols>
    <col min="1" max="1" width="4.5703125" style="128" bestFit="1" customWidth="1"/>
    <col min="2" max="2" width="2.7109375" style="128" bestFit="1" customWidth="1"/>
    <col min="3" max="3" width="10.5703125" style="128" bestFit="1" customWidth="1"/>
    <col min="4" max="4" width="12.5703125" style="128" bestFit="1" customWidth="1"/>
    <col min="5" max="5" width="6.28515625" style="128" bestFit="1" customWidth="1"/>
    <col min="6" max="6" width="7.5703125" style="128" bestFit="1" customWidth="1"/>
    <col min="7" max="7" width="5.42578125" style="128" bestFit="1" customWidth="1"/>
    <col min="8" max="8" width="12.5703125" style="128" bestFit="1" customWidth="1"/>
    <col min="9" max="9" width="6.140625" style="128" bestFit="1" customWidth="1"/>
    <col min="10" max="10" width="7.5703125" style="128" bestFit="1" customWidth="1"/>
    <col min="11" max="11" width="5.42578125" style="128" bestFit="1" customWidth="1"/>
    <col min="12" max="12" width="12.5703125" style="128" bestFit="1" customWidth="1"/>
    <col min="13" max="13" width="6.140625" style="128" bestFit="1" customWidth="1"/>
    <col min="14" max="259" width="11.42578125" style="128"/>
    <col min="260" max="260" width="13.42578125" style="128" customWidth="1"/>
    <col min="261" max="265" width="13.140625" style="128" customWidth="1"/>
    <col min="266" max="267" width="11.42578125" style="128"/>
    <col min="268" max="268" width="13.42578125" style="128" customWidth="1"/>
    <col min="269" max="515" width="11.42578125" style="128"/>
    <col min="516" max="516" width="13.42578125" style="128" customWidth="1"/>
    <col min="517" max="521" width="13.140625" style="128" customWidth="1"/>
    <col min="522" max="523" width="11.42578125" style="128"/>
    <col min="524" max="524" width="13.42578125" style="128" customWidth="1"/>
    <col min="525" max="771" width="11.42578125" style="128"/>
    <col min="772" max="772" width="13.42578125" style="128" customWidth="1"/>
    <col min="773" max="777" width="13.140625" style="128" customWidth="1"/>
    <col min="778" max="779" width="11.42578125" style="128"/>
    <col min="780" max="780" width="13.42578125" style="128" customWidth="1"/>
    <col min="781" max="1027" width="11.42578125" style="128"/>
    <col min="1028" max="1028" width="13.42578125" style="128" customWidth="1"/>
    <col min="1029" max="1033" width="13.140625" style="128" customWidth="1"/>
    <col min="1034" max="1035" width="11.42578125" style="128"/>
    <col min="1036" max="1036" width="13.42578125" style="128" customWidth="1"/>
    <col min="1037" max="1283" width="11.42578125" style="128"/>
    <col min="1284" max="1284" width="13.42578125" style="128" customWidth="1"/>
    <col min="1285" max="1289" width="13.140625" style="128" customWidth="1"/>
    <col min="1290" max="1291" width="11.42578125" style="128"/>
    <col min="1292" max="1292" width="13.42578125" style="128" customWidth="1"/>
    <col min="1293" max="1539" width="11.42578125" style="128"/>
    <col min="1540" max="1540" width="13.42578125" style="128" customWidth="1"/>
    <col min="1541" max="1545" width="13.140625" style="128" customWidth="1"/>
    <col min="1546" max="1547" width="11.42578125" style="128"/>
    <col min="1548" max="1548" width="13.42578125" style="128" customWidth="1"/>
    <col min="1549" max="1795" width="11.42578125" style="128"/>
    <col min="1796" max="1796" width="13.42578125" style="128" customWidth="1"/>
    <col min="1797" max="1801" width="13.140625" style="128" customWidth="1"/>
    <col min="1802" max="1803" width="11.42578125" style="128"/>
    <col min="1804" max="1804" width="13.42578125" style="128" customWidth="1"/>
    <col min="1805" max="2051" width="11.42578125" style="128"/>
    <col min="2052" max="2052" width="13.42578125" style="128" customWidth="1"/>
    <col min="2053" max="2057" width="13.140625" style="128" customWidth="1"/>
    <col min="2058" max="2059" width="11.42578125" style="128"/>
    <col min="2060" max="2060" width="13.42578125" style="128" customWidth="1"/>
    <col min="2061" max="2307" width="11.42578125" style="128"/>
    <col min="2308" max="2308" width="13.42578125" style="128" customWidth="1"/>
    <col min="2309" max="2313" width="13.140625" style="128" customWidth="1"/>
    <col min="2314" max="2315" width="11.42578125" style="128"/>
    <col min="2316" max="2316" width="13.42578125" style="128" customWidth="1"/>
    <col min="2317" max="2563" width="11.42578125" style="128"/>
    <col min="2564" max="2564" width="13.42578125" style="128" customWidth="1"/>
    <col min="2565" max="2569" width="13.140625" style="128" customWidth="1"/>
    <col min="2570" max="2571" width="11.42578125" style="128"/>
    <col min="2572" max="2572" width="13.42578125" style="128" customWidth="1"/>
    <col min="2573" max="2819" width="11.42578125" style="128"/>
    <col min="2820" max="2820" width="13.42578125" style="128" customWidth="1"/>
    <col min="2821" max="2825" width="13.140625" style="128" customWidth="1"/>
    <col min="2826" max="2827" width="11.42578125" style="128"/>
    <col min="2828" max="2828" width="13.42578125" style="128" customWidth="1"/>
    <col min="2829" max="3075" width="11.42578125" style="128"/>
    <col min="3076" max="3076" width="13.42578125" style="128" customWidth="1"/>
    <col min="3077" max="3081" width="13.140625" style="128" customWidth="1"/>
    <col min="3082" max="3083" width="11.42578125" style="128"/>
    <col min="3084" max="3084" width="13.42578125" style="128" customWidth="1"/>
    <col min="3085" max="3331" width="11.42578125" style="128"/>
    <col min="3332" max="3332" width="13.42578125" style="128" customWidth="1"/>
    <col min="3333" max="3337" width="13.140625" style="128" customWidth="1"/>
    <col min="3338" max="3339" width="11.42578125" style="128"/>
    <col min="3340" max="3340" width="13.42578125" style="128" customWidth="1"/>
    <col min="3341" max="3587" width="11.42578125" style="128"/>
    <col min="3588" max="3588" width="13.42578125" style="128" customWidth="1"/>
    <col min="3589" max="3593" width="13.140625" style="128" customWidth="1"/>
    <col min="3594" max="3595" width="11.42578125" style="128"/>
    <col min="3596" max="3596" width="13.42578125" style="128" customWidth="1"/>
    <col min="3597" max="3843" width="11.42578125" style="128"/>
    <col min="3844" max="3844" width="13.42578125" style="128" customWidth="1"/>
    <col min="3845" max="3849" width="13.140625" style="128" customWidth="1"/>
    <col min="3850" max="3851" width="11.42578125" style="128"/>
    <col min="3852" max="3852" width="13.42578125" style="128" customWidth="1"/>
    <col min="3853" max="4099" width="11.42578125" style="128"/>
    <col min="4100" max="4100" width="13.42578125" style="128" customWidth="1"/>
    <col min="4101" max="4105" width="13.140625" style="128" customWidth="1"/>
    <col min="4106" max="4107" width="11.42578125" style="128"/>
    <col min="4108" max="4108" width="13.42578125" style="128" customWidth="1"/>
    <col min="4109" max="4355" width="11.42578125" style="128"/>
    <col min="4356" max="4356" width="13.42578125" style="128" customWidth="1"/>
    <col min="4357" max="4361" width="13.140625" style="128" customWidth="1"/>
    <col min="4362" max="4363" width="11.42578125" style="128"/>
    <col min="4364" max="4364" width="13.42578125" style="128" customWidth="1"/>
    <col min="4365" max="4611" width="11.42578125" style="128"/>
    <col min="4612" max="4612" width="13.42578125" style="128" customWidth="1"/>
    <col min="4613" max="4617" width="13.140625" style="128" customWidth="1"/>
    <col min="4618" max="4619" width="11.42578125" style="128"/>
    <col min="4620" max="4620" width="13.42578125" style="128" customWidth="1"/>
    <col min="4621" max="4867" width="11.42578125" style="128"/>
    <col min="4868" max="4868" width="13.42578125" style="128" customWidth="1"/>
    <col min="4869" max="4873" width="13.140625" style="128" customWidth="1"/>
    <col min="4874" max="4875" width="11.42578125" style="128"/>
    <col min="4876" max="4876" width="13.42578125" style="128" customWidth="1"/>
    <col min="4877" max="5123" width="11.42578125" style="128"/>
    <col min="5124" max="5124" width="13.42578125" style="128" customWidth="1"/>
    <col min="5125" max="5129" width="13.140625" style="128" customWidth="1"/>
    <col min="5130" max="5131" width="11.42578125" style="128"/>
    <col min="5132" max="5132" width="13.42578125" style="128" customWidth="1"/>
    <col min="5133" max="5379" width="11.42578125" style="128"/>
    <col min="5380" max="5380" width="13.42578125" style="128" customWidth="1"/>
    <col min="5381" max="5385" width="13.140625" style="128" customWidth="1"/>
    <col min="5386" max="5387" width="11.42578125" style="128"/>
    <col min="5388" max="5388" width="13.42578125" style="128" customWidth="1"/>
    <col min="5389" max="5635" width="11.42578125" style="128"/>
    <col min="5636" max="5636" width="13.42578125" style="128" customWidth="1"/>
    <col min="5637" max="5641" width="13.140625" style="128" customWidth="1"/>
    <col min="5642" max="5643" width="11.42578125" style="128"/>
    <col min="5644" max="5644" width="13.42578125" style="128" customWidth="1"/>
    <col min="5645" max="5891" width="11.42578125" style="128"/>
    <col min="5892" max="5892" width="13.42578125" style="128" customWidth="1"/>
    <col min="5893" max="5897" width="13.140625" style="128" customWidth="1"/>
    <col min="5898" max="5899" width="11.42578125" style="128"/>
    <col min="5900" max="5900" width="13.42578125" style="128" customWidth="1"/>
    <col min="5901" max="6147" width="11.42578125" style="128"/>
    <col min="6148" max="6148" width="13.42578125" style="128" customWidth="1"/>
    <col min="6149" max="6153" width="13.140625" style="128" customWidth="1"/>
    <col min="6154" max="6155" width="11.42578125" style="128"/>
    <col min="6156" max="6156" width="13.42578125" style="128" customWidth="1"/>
    <col min="6157" max="6403" width="11.42578125" style="128"/>
    <col min="6404" max="6404" width="13.42578125" style="128" customWidth="1"/>
    <col min="6405" max="6409" width="13.140625" style="128" customWidth="1"/>
    <col min="6410" max="6411" width="11.42578125" style="128"/>
    <col min="6412" max="6412" width="13.42578125" style="128" customWidth="1"/>
    <col min="6413" max="6659" width="11.42578125" style="128"/>
    <col min="6660" max="6660" width="13.42578125" style="128" customWidth="1"/>
    <col min="6661" max="6665" width="13.140625" style="128" customWidth="1"/>
    <col min="6666" max="6667" width="11.42578125" style="128"/>
    <col min="6668" max="6668" width="13.42578125" style="128" customWidth="1"/>
    <col min="6669" max="6915" width="11.42578125" style="128"/>
    <col min="6916" max="6916" width="13.42578125" style="128" customWidth="1"/>
    <col min="6917" max="6921" width="13.140625" style="128" customWidth="1"/>
    <col min="6922" max="6923" width="11.42578125" style="128"/>
    <col min="6924" max="6924" width="13.42578125" style="128" customWidth="1"/>
    <col min="6925" max="7171" width="11.42578125" style="128"/>
    <col min="7172" max="7172" width="13.42578125" style="128" customWidth="1"/>
    <col min="7173" max="7177" width="13.140625" style="128" customWidth="1"/>
    <col min="7178" max="7179" width="11.42578125" style="128"/>
    <col min="7180" max="7180" width="13.42578125" style="128" customWidth="1"/>
    <col min="7181" max="7427" width="11.42578125" style="128"/>
    <col min="7428" max="7428" width="13.42578125" style="128" customWidth="1"/>
    <col min="7429" max="7433" width="13.140625" style="128" customWidth="1"/>
    <col min="7434" max="7435" width="11.42578125" style="128"/>
    <col min="7436" max="7436" width="13.42578125" style="128" customWidth="1"/>
    <col min="7437" max="7683" width="11.42578125" style="128"/>
    <col min="7684" max="7684" width="13.42578125" style="128" customWidth="1"/>
    <col min="7685" max="7689" width="13.140625" style="128" customWidth="1"/>
    <col min="7690" max="7691" width="11.42578125" style="128"/>
    <col min="7692" max="7692" width="13.42578125" style="128" customWidth="1"/>
    <col min="7693" max="7939" width="11.42578125" style="128"/>
    <col min="7940" max="7940" width="13.42578125" style="128" customWidth="1"/>
    <col min="7941" max="7945" width="13.140625" style="128" customWidth="1"/>
    <col min="7946" max="7947" width="11.42578125" style="128"/>
    <col min="7948" max="7948" width="13.42578125" style="128" customWidth="1"/>
    <col min="7949" max="8195" width="11.42578125" style="128"/>
    <col min="8196" max="8196" width="13.42578125" style="128" customWidth="1"/>
    <col min="8197" max="8201" width="13.140625" style="128" customWidth="1"/>
    <col min="8202" max="8203" width="11.42578125" style="128"/>
    <col min="8204" max="8204" width="13.42578125" style="128" customWidth="1"/>
    <col min="8205" max="8451" width="11.42578125" style="128"/>
    <col min="8452" max="8452" width="13.42578125" style="128" customWidth="1"/>
    <col min="8453" max="8457" width="13.140625" style="128" customWidth="1"/>
    <col min="8458" max="8459" width="11.42578125" style="128"/>
    <col min="8460" max="8460" width="13.42578125" style="128" customWidth="1"/>
    <col min="8461" max="8707" width="11.42578125" style="128"/>
    <col min="8708" max="8708" width="13.42578125" style="128" customWidth="1"/>
    <col min="8709" max="8713" width="13.140625" style="128" customWidth="1"/>
    <col min="8714" max="8715" width="11.42578125" style="128"/>
    <col min="8716" max="8716" width="13.42578125" style="128" customWidth="1"/>
    <col min="8717" max="8963" width="11.42578125" style="128"/>
    <col min="8964" max="8964" width="13.42578125" style="128" customWidth="1"/>
    <col min="8965" max="8969" width="13.140625" style="128" customWidth="1"/>
    <col min="8970" max="8971" width="11.42578125" style="128"/>
    <col min="8972" max="8972" width="13.42578125" style="128" customWidth="1"/>
    <col min="8973" max="9219" width="11.42578125" style="128"/>
    <col min="9220" max="9220" width="13.42578125" style="128" customWidth="1"/>
    <col min="9221" max="9225" width="13.140625" style="128" customWidth="1"/>
    <col min="9226" max="9227" width="11.42578125" style="128"/>
    <col min="9228" max="9228" width="13.42578125" style="128" customWidth="1"/>
    <col min="9229" max="9475" width="11.42578125" style="128"/>
    <col min="9476" max="9476" width="13.42578125" style="128" customWidth="1"/>
    <col min="9477" max="9481" width="13.140625" style="128" customWidth="1"/>
    <col min="9482" max="9483" width="11.42578125" style="128"/>
    <col min="9484" max="9484" width="13.42578125" style="128" customWidth="1"/>
    <col min="9485" max="9731" width="11.42578125" style="128"/>
    <col min="9732" max="9732" width="13.42578125" style="128" customWidth="1"/>
    <col min="9733" max="9737" width="13.140625" style="128" customWidth="1"/>
    <col min="9738" max="9739" width="11.42578125" style="128"/>
    <col min="9740" max="9740" width="13.42578125" style="128" customWidth="1"/>
    <col min="9741" max="9987" width="11.42578125" style="128"/>
    <col min="9988" max="9988" width="13.42578125" style="128" customWidth="1"/>
    <col min="9989" max="9993" width="13.140625" style="128" customWidth="1"/>
    <col min="9994" max="9995" width="11.42578125" style="128"/>
    <col min="9996" max="9996" width="13.42578125" style="128" customWidth="1"/>
    <col min="9997" max="10243" width="11.42578125" style="128"/>
    <col min="10244" max="10244" width="13.42578125" style="128" customWidth="1"/>
    <col min="10245" max="10249" width="13.140625" style="128" customWidth="1"/>
    <col min="10250" max="10251" width="11.42578125" style="128"/>
    <col min="10252" max="10252" width="13.42578125" style="128" customWidth="1"/>
    <col min="10253" max="10499" width="11.42578125" style="128"/>
    <col min="10500" max="10500" width="13.42578125" style="128" customWidth="1"/>
    <col min="10501" max="10505" width="13.140625" style="128" customWidth="1"/>
    <col min="10506" max="10507" width="11.42578125" style="128"/>
    <col min="10508" max="10508" width="13.42578125" style="128" customWidth="1"/>
    <col min="10509" max="10755" width="11.42578125" style="128"/>
    <col min="10756" max="10756" width="13.42578125" style="128" customWidth="1"/>
    <col min="10757" max="10761" width="13.140625" style="128" customWidth="1"/>
    <col min="10762" max="10763" width="11.42578125" style="128"/>
    <col min="10764" max="10764" width="13.42578125" style="128" customWidth="1"/>
    <col min="10765" max="11011" width="11.42578125" style="128"/>
    <col min="11012" max="11012" width="13.42578125" style="128" customWidth="1"/>
    <col min="11013" max="11017" width="13.140625" style="128" customWidth="1"/>
    <col min="11018" max="11019" width="11.42578125" style="128"/>
    <col min="11020" max="11020" width="13.42578125" style="128" customWidth="1"/>
    <col min="11021" max="11267" width="11.42578125" style="128"/>
    <col min="11268" max="11268" width="13.42578125" style="128" customWidth="1"/>
    <col min="11269" max="11273" width="13.140625" style="128" customWidth="1"/>
    <col min="11274" max="11275" width="11.42578125" style="128"/>
    <col min="11276" max="11276" width="13.42578125" style="128" customWidth="1"/>
    <col min="11277" max="11523" width="11.42578125" style="128"/>
    <col min="11524" max="11524" width="13.42578125" style="128" customWidth="1"/>
    <col min="11525" max="11529" width="13.140625" style="128" customWidth="1"/>
    <col min="11530" max="11531" width="11.42578125" style="128"/>
    <col min="11532" max="11532" width="13.42578125" style="128" customWidth="1"/>
    <col min="11533" max="11779" width="11.42578125" style="128"/>
    <col min="11780" max="11780" width="13.42578125" style="128" customWidth="1"/>
    <col min="11781" max="11785" width="13.140625" style="128" customWidth="1"/>
    <col min="11786" max="11787" width="11.42578125" style="128"/>
    <col min="11788" max="11788" width="13.42578125" style="128" customWidth="1"/>
    <col min="11789" max="12035" width="11.42578125" style="128"/>
    <col min="12036" max="12036" width="13.42578125" style="128" customWidth="1"/>
    <col min="12037" max="12041" width="13.140625" style="128" customWidth="1"/>
    <col min="12042" max="12043" width="11.42578125" style="128"/>
    <col min="12044" max="12044" width="13.42578125" style="128" customWidth="1"/>
    <col min="12045" max="12291" width="11.42578125" style="128"/>
    <col min="12292" max="12292" width="13.42578125" style="128" customWidth="1"/>
    <col min="12293" max="12297" width="13.140625" style="128" customWidth="1"/>
    <col min="12298" max="12299" width="11.42578125" style="128"/>
    <col min="12300" max="12300" width="13.42578125" style="128" customWidth="1"/>
    <col min="12301" max="12547" width="11.42578125" style="128"/>
    <col min="12548" max="12548" width="13.42578125" style="128" customWidth="1"/>
    <col min="12549" max="12553" width="13.140625" style="128" customWidth="1"/>
    <col min="12554" max="12555" width="11.42578125" style="128"/>
    <col min="12556" max="12556" width="13.42578125" style="128" customWidth="1"/>
    <col min="12557" max="12803" width="11.42578125" style="128"/>
    <col min="12804" max="12804" width="13.42578125" style="128" customWidth="1"/>
    <col min="12805" max="12809" width="13.140625" style="128" customWidth="1"/>
    <col min="12810" max="12811" width="11.42578125" style="128"/>
    <col min="12812" max="12812" width="13.42578125" style="128" customWidth="1"/>
    <col min="12813" max="13059" width="11.42578125" style="128"/>
    <col min="13060" max="13060" width="13.42578125" style="128" customWidth="1"/>
    <col min="13061" max="13065" width="13.140625" style="128" customWidth="1"/>
    <col min="13066" max="13067" width="11.42578125" style="128"/>
    <col min="13068" max="13068" width="13.42578125" style="128" customWidth="1"/>
    <col min="13069" max="13315" width="11.42578125" style="128"/>
    <col min="13316" max="13316" width="13.42578125" style="128" customWidth="1"/>
    <col min="13317" max="13321" width="13.140625" style="128" customWidth="1"/>
    <col min="13322" max="13323" width="11.42578125" style="128"/>
    <col min="13324" max="13324" width="13.42578125" style="128" customWidth="1"/>
    <col min="13325" max="13571" width="11.42578125" style="128"/>
    <col min="13572" max="13572" width="13.42578125" style="128" customWidth="1"/>
    <col min="13573" max="13577" width="13.140625" style="128" customWidth="1"/>
    <col min="13578" max="13579" width="11.42578125" style="128"/>
    <col min="13580" max="13580" width="13.42578125" style="128" customWidth="1"/>
    <col min="13581" max="13827" width="11.42578125" style="128"/>
    <col min="13828" max="13828" width="13.42578125" style="128" customWidth="1"/>
    <col min="13829" max="13833" width="13.140625" style="128" customWidth="1"/>
    <col min="13834" max="13835" width="11.42578125" style="128"/>
    <col min="13836" max="13836" width="13.42578125" style="128" customWidth="1"/>
    <col min="13837" max="14083" width="11.42578125" style="128"/>
    <col min="14084" max="14084" width="13.42578125" style="128" customWidth="1"/>
    <col min="14085" max="14089" width="13.140625" style="128" customWidth="1"/>
    <col min="14090" max="14091" width="11.42578125" style="128"/>
    <col min="14092" max="14092" width="13.42578125" style="128" customWidth="1"/>
    <col min="14093" max="14339" width="11.42578125" style="128"/>
    <col min="14340" max="14340" width="13.42578125" style="128" customWidth="1"/>
    <col min="14341" max="14345" width="13.140625" style="128" customWidth="1"/>
    <col min="14346" max="14347" width="11.42578125" style="128"/>
    <col min="14348" max="14348" width="13.42578125" style="128" customWidth="1"/>
    <col min="14349" max="14595" width="11.42578125" style="128"/>
    <col min="14596" max="14596" width="13.42578125" style="128" customWidth="1"/>
    <col min="14597" max="14601" width="13.140625" style="128" customWidth="1"/>
    <col min="14602" max="14603" width="11.42578125" style="128"/>
    <col min="14604" max="14604" width="13.42578125" style="128" customWidth="1"/>
    <col min="14605" max="14851" width="11.42578125" style="128"/>
    <col min="14852" max="14852" width="13.42578125" style="128" customWidth="1"/>
    <col min="14853" max="14857" width="13.140625" style="128" customWidth="1"/>
    <col min="14858" max="14859" width="11.42578125" style="128"/>
    <col min="14860" max="14860" width="13.42578125" style="128" customWidth="1"/>
    <col min="14861" max="15107" width="11.42578125" style="128"/>
    <col min="15108" max="15108" width="13.42578125" style="128" customWidth="1"/>
    <col min="15109" max="15113" width="13.140625" style="128" customWidth="1"/>
    <col min="15114" max="15115" width="11.42578125" style="128"/>
    <col min="15116" max="15116" width="13.42578125" style="128" customWidth="1"/>
    <col min="15117" max="15363" width="11.42578125" style="128"/>
    <col min="15364" max="15364" width="13.42578125" style="128" customWidth="1"/>
    <col min="15365" max="15369" width="13.140625" style="128" customWidth="1"/>
    <col min="15370" max="15371" width="11.42578125" style="128"/>
    <col min="15372" max="15372" width="13.42578125" style="128" customWidth="1"/>
    <col min="15373" max="15619" width="11.42578125" style="128"/>
    <col min="15620" max="15620" width="13.42578125" style="128" customWidth="1"/>
    <col min="15621" max="15625" width="13.140625" style="128" customWidth="1"/>
    <col min="15626" max="15627" width="11.42578125" style="128"/>
    <col min="15628" max="15628" width="13.42578125" style="128" customWidth="1"/>
    <col min="15629" max="15875" width="11.42578125" style="128"/>
    <col min="15876" max="15876" width="13.42578125" style="128" customWidth="1"/>
    <col min="15877" max="15881" width="13.140625" style="128" customWidth="1"/>
    <col min="15882" max="15883" width="11.42578125" style="128"/>
    <col min="15884" max="15884" width="13.42578125" style="128" customWidth="1"/>
    <col min="15885" max="16131" width="11.42578125" style="128"/>
    <col min="16132" max="16132" width="13.42578125" style="128" customWidth="1"/>
    <col min="16133" max="16137" width="13.140625" style="128" customWidth="1"/>
    <col min="16138" max="16139" width="11.42578125" style="128"/>
    <col min="16140" max="16140" width="13.42578125" style="128" customWidth="1"/>
    <col min="16141" max="16384" width="11.42578125" style="128"/>
  </cols>
  <sheetData>
    <row r="1" spans="1:13" ht="15" customHeight="1">
      <c r="A1" s="252" t="s">
        <v>187</v>
      </c>
      <c r="B1" s="252"/>
      <c r="C1" s="252"/>
      <c r="D1" s="252"/>
      <c r="E1" s="252"/>
      <c r="F1" s="252"/>
      <c r="G1" s="252"/>
      <c r="H1" s="252"/>
      <c r="I1" s="252"/>
      <c r="J1" s="252"/>
      <c r="K1" s="252"/>
      <c r="L1" s="252"/>
      <c r="M1" s="252"/>
    </row>
    <row r="2" spans="1:13" ht="15" customHeight="1">
      <c r="A2" s="252"/>
      <c r="B2" s="252"/>
      <c r="C2" s="252"/>
      <c r="D2" s="252"/>
      <c r="E2" s="252"/>
      <c r="F2" s="252"/>
      <c r="G2" s="252"/>
      <c r="H2" s="252"/>
      <c r="I2" s="252"/>
      <c r="J2" s="252"/>
      <c r="K2" s="252"/>
      <c r="L2" s="252"/>
      <c r="M2" s="252"/>
    </row>
    <row r="3" spans="1:13" ht="15" customHeight="1">
      <c r="A3" s="256" t="s">
        <v>188</v>
      </c>
      <c r="B3" s="256"/>
      <c r="C3" s="256"/>
      <c r="D3" s="256"/>
      <c r="E3" s="256"/>
      <c r="F3" s="256"/>
      <c r="G3" s="256"/>
      <c r="H3" s="256"/>
      <c r="I3" s="256"/>
      <c r="J3" s="256"/>
      <c r="K3" s="256"/>
      <c r="L3" s="256"/>
      <c r="M3" s="256"/>
    </row>
    <row r="4" spans="1:13">
      <c r="A4" s="315" t="s">
        <v>189</v>
      </c>
      <c r="B4" s="315"/>
      <c r="C4" s="315"/>
      <c r="D4" s="196"/>
      <c r="E4" s="196"/>
      <c r="F4" s="195"/>
      <c r="G4" s="195"/>
      <c r="H4" s="195"/>
      <c r="I4" s="195"/>
    </row>
    <row r="5" spans="1:13" ht="15" customHeight="1">
      <c r="A5" s="253" t="s">
        <v>190</v>
      </c>
      <c r="B5" s="253"/>
      <c r="C5" s="253"/>
      <c r="D5" s="253"/>
      <c r="E5" s="254"/>
      <c r="F5" s="255" t="s">
        <v>191</v>
      </c>
      <c r="G5" s="253"/>
      <c r="H5" s="253"/>
      <c r="I5" s="254"/>
      <c r="J5" s="255" t="s">
        <v>192</v>
      </c>
      <c r="K5" s="253"/>
      <c r="L5" s="253"/>
      <c r="M5" s="254"/>
    </row>
    <row r="6" spans="1:13">
      <c r="A6" s="259" t="s">
        <v>193</v>
      </c>
      <c r="B6" s="260"/>
      <c r="C6" s="250" t="s">
        <v>88</v>
      </c>
      <c r="D6" s="248" t="s">
        <v>88</v>
      </c>
      <c r="E6" s="249"/>
      <c r="F6" s="250" t="s">
        <v>193</v>
      </c>
      <c r="G6" s="250" t="s">
        <v>88</v>
      </c>
      <c r="H6" s="248" t="s">
        <v>88</v>
      </c>
      <c r="I6" s="249"/>
      <c r="J6" s="250" t="s">
        <v>193</v>
      </c>
      <c r="K6" s="250" t="s">
        <v>88</v>
      </c>
      <c r="L6" s="248" t="s">
        <v>88</v>
      </c>
      <c r="M6" s="249"/>
    </row>
    <row r="7" spans="1:13" ht="18.75" customHeight="1">
      <c r="A7" s="261"/>
      <c r="B7" s="262"/>
      <c r="C7" s="251"/>
      <c r="D7" s="150" t="s">
        <v>194</v>
      </c>
      <c r="E7" s="172" t="s">
        <v>195</v>
      </c>
      <c r="F7" s="251"/>
      <c r="G7" s="251"/>
      <c r="H7" s="151" t="s">
        <v>196</v>
      </c>
      <c r="I7" s="149" t="s">
        <v>197</v>
      </c>
      <c r="J7" s="251"/>
      <c r="K7" s="251"/>
      <c r="L7" s="151" t="s">
        <v>196</v>
      </c>
      <c r="M7" s="149" t="s">
        <v>197</v>
      </c>
    </row>
    <row r="8" spans="1:13">
      <c r="A8" s="263">
        <v>2004</v>
      </c>
      <c r="B8" s="197" t="s">
        <v>198</v>
      </c>
      <c r="C8" s="152">
        <v>3.78</v>
      </c>
      <c r="D8" s="152">
        <v>4.28</v>
      </c>
      <c r="E8" s="174">
        <v>1.6</v>
      </c>
      <c r="F8" s="173" t="s">
        <v>198</v>
      </c>
      <c r="G8" s="152">
        <v>3.78</v>
      </c>
      <c r="H8" s="152">
        <v>4.28</v>
      </c>
      <c r="I8" s="174">
        <v>1.6</v>
      </c>
      <c r="J8" s="173" t="s">
        <v>198</v>
      </c>
      <c r="K8" s="152">
        <v>12.22</v>
      </c>
      <c r="L8" s="152">
        <v>13.33</v>
      </c>
      <c r="M8" s="174">
        <v>8.26</v>
      </c>
    </row>
    <row r="9" spans="1:13">
      <c r="A9" s="264"/>
      <c r="B9" s="198" t="s">
        <v>199</v>
      </c>
      <c r="C9" s="153">
        <v>3.25</v>
      </c>
      <c r="D9" s="153">
        <v>3.55</v>
      </c>
      <c r="E9" s="155">
        <v>1.72</v>
      </c>
      <c r="F9" s="175" t="s">
        <v>199</v>
      </c>
      <c r="G9" s="153">
        <v>7.15</v>
      </c>
      <c r="H9" s="153">
        <v>7.98</v>
      </c>
      <c r="I9" s="155">
        <v>3.34</v>
      </c>
      <c r="J9" s="175" t="s">
        <v>199</v>
      </c>
      <c r="K9" s="153">
        <v>12.92</v>
      </c>
      <c r="L9" s="153">
        <v>13.99</v>
      </c>
      <c r="M9" s="155">
        <v>8.85</v>
      </c>
    </row>
    <row r="10" spans="1:13">
      <c r="A10" s="264"/>
      <c r="B10" s="199" t="s">
        <v>200</v>
      </c>
      <c r="C10" s="152">
        <v>3.13</v>
      </c>
      <c r="D10" s="152">
        <v>2.93</v>
      </c>
      <c r="E10" s="174">
        <v>4.09</v>
      </c>
      <c r="F10" s="173" t="s">
        <v>200</v>
      </c>
      <c r="G10" s="152">
        <v>10.5</v>
      </c>
      <c r="H10" s="152">
        <v>11.14</v>
      </c>
      <c r="I10" s="174">
        <v>7.57</v>
      </c>
      <c r="J10" s="173" t="s">
        <v>200</v>
      </c>
      <c r="K10" s="152">
        <v>13.47</v>
      </c>
      <c r="L10" s="152">
        <v>14.06</v>
      </c>
      <c r="M10" s="174">
        <v>10.93</v>
      </c>
    </row>
    <row r="11" spans="1:13">
      <c r="A11" s="264"/>
      <c r="B11" s="198" t="s">
        <v>201</v>
      </c>
      <c r="C11" s="153">
        <v>1.28</v>
      </c>
      <c r="D11" s="153">
        <v>0.92</v>
      </c>
      <c r="E11" s="155">
        <v>2.99</v>
      </c>
      <c r="F11" s="175" t="s">
        <v>201</v>
      </c>
      <c r="G11" s="153">
        <v>11.92</v>
      </c>
      <c r="H11" s="153">
        <v>12.16</v>
      </c>
      <c r="I11" s="155">
        <v>10.78</v>
      </c>
      <c r="J11" s="175" t="s">
        <v>201</v>
      </c>
      <c r="K11" s="153">
        <v>11.92</v>
      </c>
      <c r="L11" s="153">
        <v>12.16</v>
      </c>
      <c r="M11" s="155">
        <v>10.78</v>
      </c>
    </row>
    <row r="12" spans="1:13">
      <c r="A12" s="263">
        <v>2005</v>
      </c>
      <c r="B12" s="199" t="s">
        <v>202</v>
      </c>
      <c r="C12" s="152">
        <v>2.99</v>
      </c>
      <c r="D12" s="152">
        <v>2.96</v>
      </c>
      <c r="E12" s="174">
        <v>3.26</v>
      </c>
      <c r="F12" s="173" t="s">
        <v>202</v>
      </c>
      <c r="G12" s="152">
        <v>2.99</v>
      </c>
      <c r="H12" s="152">
        <v>2.96</v>
      </c>
      <c r="I12" s="174">
        <v>3.26</v>
      </c>
      <c r="J12" s="173" t="s">
        <v>202</v>
      </c>
      <c r="K12" s="152">
        <v>11.06</v>
      </c>
      <c r="L12" s="152">
        <v>10.75</v>
      </c>
      <c r="M12" s="174">
        <v>12.6</v>
      </c>
    </row>
    <row r="13" spans="1:13">
      <c r="A13" s="264"/>
      <c r="B13" s="198" t="s">
        <v>199</v>
      </c>
      <c r="C13" s="153">
        <v>1.86</v>
      </c>
      <c r="D13" s="153">
        <v>1.77</v>
      </c>
      <c r="E13" s="155">
        <v>2.39</v>
      </c>
      <c r="F13" s="175" t="s">
        <v>199</v>
      </c>
      <c r="G13" s="153">
        <v>4.9000000000000004</v>
      </c>
      <c r="H13" s="153">
        <v>4.78</v>
      </c>
      <c r="I13" s="155">
        <v>5.73</v>
      </c>
      <c r="J13" s="175" t="s">
        <v>199</v>
      </c>
      <c r="K13" s="153">
        <v>9.57</v>
      </c>
      <c r="L13" s="153">
        <v>8.84</v>
      </c>
      <c r="M13" s="155">
        <v>13.34</v>
      </c>
    </row>
    <row r="14" spans="1:13">
      <c r="A14" s="264"/>
      <c r="B14" s="199" t="s">
        <v>203</v>
      </c>
      <c r="C14" s="152">
        <v>1.19</v>
      </c>
      <c r="D14" s="152">
        <v>1.32</v>
      </c>
      <c r="E14" s="174">
        <v>0.5</v>
      </c>
      <c r="F14" s="173" t="s">
        <v>203</v>
      </c>
      <c r="G14" s="152">
        <v>6.15</v>
      </c>
      <c r="H14" s="152">
        <v>6.17</v>
      </c>
      <c r="I14" s="174">
        <v>6.26</v>
      </c>
      <c r="J14" s="173" t="s">
        <v>203</v>
      </c>
      <c r="K14" s="152">
        <v>7.51</v>
      </c>
      <c r="L14" s="152">
        <v>7.14</v>
      </c>
      <c r="M14" s="174">
        <v>9.44</v>
      </c>
    </row>
    <row r="15" spans="1:13">
      <c r="A15" s="264"/>
      <c r="B15" s="198" t="s">
        <v>201</v>
      </c>
      <c r="C15" s="153">
        <v>2.14</v>
      </c>
      <c r="D15" s="153">
        <v>2.13</v>
      </c>
      <c r="E15" s="155">
        <v>2.16</v>
      </c>
      <c r="F15" s="175" t="s">
        <v>201</v>
      </c>
      <c r="G15" s="153">
        <v>8.42</v>
      </c>
      <c r="H15" s="153">
        <v>8.43</v>
      </c>
      <c r="I15" s="155">
        <v>8.56</v>
      </c>
      <c r="J15" s="175" t="s">
        <v>201</v>
      </c>
      <c r="K15" s="153">
        <v>8.42</v>
      </c>
      <c r="L15" s="153">
        <v>8.43</v>
      </c>
      <c r="M15" s="155">
        <v>8.56</v>
      </c>
    </row>
    <row r="16" spans="1:13">
      <c r="A16" s="263">
        <v>2006</v>
      </c>
      <c r="B16" s="199" t="s">
        <v>198</v>
      </c>
      <c r="C16" s="152">
        <v>1.3</v>
      </c>
      <c r="D16" s="152">
        <v>1.45</v>
      </c>
      <c r="E16" s="174">
        <v>0.4</v>
      </c>
      <c r="F16" s="173" t="s">
        <v>198</v>
      </c>
      <c r="G16" s="152">
        <v>1.3</v>
      </c>
      <c r="H16" s="152">
        <v>1.45</v>
      </c>
      <c r="I16" s="174">
        <v>0.4</v>
      </c>
      <c r="J16" s="173" t="s">
        <v>198</v>
      </c>
      <c r="K16" s="152">
        <v>6.64</v>
      </c>
      <c r="L16" s="152">
        <v>6.84</v>
      </c>
      <c r="M16" s="174">
        <v>5.54</v>
      </c>
    </row>
    <row r="17" spans="1:13">
      <c r="A17" s="264"/>
      <c r="B17" s="198" t="s">
        <v>199</v>
      </c>
      <c r="C17" s="153">
        <v>2.16</v>
      </c>
      <c r="D17" s="153">
        <v>2.42</v>
      </c>
      <c r="E17" s="155">
        <v>0.73</v>
      </c>
      <c r="F17" s="175" t="s">
        <v>199</v>
      </c>
      <c r="G17" s="153">
        <v>3.48</v>
      </c>
      <c r="H17" s="153">
        <v>3.91</v>
      </c>
      <c r="I17" s="155">
        <v>1.1299999999999999</v>
      </c>
      <c r="J17" s="175" t="s">
        <v>199</v>
      </c>
      <c r="K17" s="153">
        <v>6.96</v>
      </c>
      <c r="L17" s="153">
        <v>7.52</v>
      </c>
      <c r="M17" s="155">
        <v>3.83</v>
      </c>
    </row>
    <row r="18" spans="1:13">
      <c r="A18" s="264"/>
      <c r="B18" s="199" t="s">
        <v>203</v>
      </c>
      <c r="C18" s="152">
        <v>2.16</v>
      </c>
      <c r="D18" s="152">
        <v>2.73</v>
      </c>
      <c r="E18" s="174">
        <v>-1.66</v>
      </c>
      <c r="F18" s="173" t="s">
        <v>203</v>
      </c>
      <c r="G18" s="152">
        <v>5.72</v>
      </c>
      <c r="H18" s="152">
        <v>6.75</v>
      </c>
      <c r="I18" s="174">
        <v>-0.55000000000000004</v>
      </c>
      <c r="J18" s="173" t="s">
        <v>203</v>
      </c>
      <c r="K18" s="152">
        <v>7.97</v>
      </c>
      <c r="L18" s="152">
        <v>9.02</v>
      </c>
      <c r="M18" s="174">
        <v>1.6</v>
      </c>
    </row>
    <row r="19" spans="1:13">
      <c r="A19" s="264"/>
      <c r="B19" s="198" t="s">
        <v>201</v>
      </c>
      <c r="C19" s="153">
        <v>3.01</v>
      </c>
      <c r="D19" s="153">
        <v>2.27</v>
      </c>
      <c r="E19" s="155">
        <v>7.97</v>
      </c>
      <c r="F19" s="175" t="s">
        <v>201</v>
      </c>
      <c r="G19" s="153">
        <v>8.9</v>
      </c>
      <c r="H19" s="153">
        <v>9.17</v>
      </c>
      <c r="I19" s="155">
        <v>7.38</v>
      </c>
      <c r="J19" s="175" t="s">
        <v>201</v>
      </c>
      <c r="K19" s="153">
        <v>8.9</v>
      </c>
      <c r="L19" s="153">
        <v>9.17</v>
      </c>
      <c r="M19" s="155">
        <v>7.38</v>
      </c>
    </row>
    <row r="20" spans="1:13">
      <c r="A20" s="263">
        <v>2007</v>
      </c>
      <c r="B20" s="199" t="s">
        <v>198</v>
      </c>
      <c r="C20" s="152">
        <v>5.09</v>
      </c>
      <c r="D20" s="152">
        <v>5.24</v>
      </c>
      <c r="E20" s="174">
        <v>4.05</v>
      </c>
      <c r="F20" s="173" t="s">
        <v>198</v>
      </c>
      <c r="G20" s="152">
        <v>5.09</v>
      </c>
      <c r="H20" s="152">
        <v>5.24</v>
      </c>
      <c r="I20" s="174">
        <v>4.05</v>
      </c>
      <c r="J20" s="173" t="s">
        <v>198</v>
      </c>
      <c r="K20" s="152">
        <v>12.98</v>
      </c>
      <c r="L20" s="152">
        <v>13.25</v>
      </c>
      <c r="M20" s="174">
        <v>11.28</v>
      </c>
    </row>
    <row r="21" spans="1:13">
      <c r="A21" s="264"/>
      <c r="B21" s="198" t="s">
        <v>199</v>
      </c>
      <c r="C21" s="153">
        <v>4.1399999999999997</v>
      </c>
      <c r="D21" s="153">
        <v>4.2</v>
      </c>
      <c r="E21" s="155">
        <v>3.69</v>
      </c>
      <c r="F21" s="175" t="s">
        <v>199</v>
      </c>
      <c r="G21" s="153">
        <v>9.44</v>
      </c>
      <c r="H21" s="153">
        <v>9.66</v>
      </c>
      <c r="I21" s="155">
        <v>7.89</v>
      </c>
      <c r="J21" s="175" t="s">
        <v>199</v>
      </c>
      <c r="K21" s="153">
        <v>15.16</v>
      </c>
      <c r="L21" s="153">
        <v>15.21</v>
      </c>
      <c r="M21" s="155">
        <v>14.56</v>
      </c>
    </row>
    <row r="22" spans="1:13">
      <c r="A22" s="264"/>
      <c r="B22" s="199" t="s">
        <v>203</v>
      </c>
      <c r="C22" s="152">
        <v>5.71</v>
      </c>
      <c r="D22" s="152">
        <v>6</v>
      </c>
      <c r="E22" s="174">
        <v>3.52</v>
      </c>
      <c r="F22" s="173" t="s">
        <v>203</v>
      </c>
      <c r="G22" s="152">
        <v>15.69</v>
      </c>
      <c r="H22" s="152">
        <v>16.239999999999998</v>
      </c>
      <c r="I22" s="174">
        <v>11.69</v>
      </c>
      <c r="J22" s="173" t="s">
        <v>203</v>
      </c>
      <c r="K22" s="152">
        <v>19.170000000000002</v>
      </c>
      <c r="L22" s="152">
        <v>18.88</v>
      </c>
      <c r="M22" s="174">
        <v>20.59</v>
      </c>
    </row>
    <row r="23" spans="1:13">
      <c r="A23" s="264"/>
      <c r="B23" s="198" t="s">
        <v>201</v>
      </c>
      <c r="C23" s="153">
        <v>1.96</v>
      </c>
      <c r="D23" s="153">
        <v>2.04</v>
      </c>
      <c r="E23" s="155">
        <v>1.39</v>
      </c>
      <c r="F23" s="175" t="s">
        <v>201</v>
      </c>
      <c r="G23" s="153">
        <v>17.96</v>
      </c>
      <c r="H23" s="153">
        <v>18.61</v>
      </c>
      <c r="I23" s="155">
        <v>13.24</v>
      </c>
      <c r="J23" s="175" t="s">
        <v>201</v>
      </c>
      <c r="K23" s="153">
        <v>17.96</v>
      </c>
      <c r="L23" s="153">
        <v>18.61</v>
      </c>
      <c r="M23" s="155">
        <v>13.24</v>
      </c>
    </row>
    <row r="24" spans="1:13">
      <c r="A24" s="263">
        <v>2008</v>
      </c>
      <c r="B24" s="199" t="s">
        <v>198</v>
      </c>
      <c r="C24" s="152">
        <v>2.12</v>
      </c>
      <c r="D24" s="152">
        <v>1.81</v>
      </c>
      <c r="E24" s="174">
        <v>4.4000000000000004</v>
      </c>
      <c r="F24" s="173" t="s">
        <v>198</v>
      </c>
      <c r="G24" s="152">
        <v>2.12</v>
      </c>
      <c r="H24" s="152">
        <v>1.81</v>
      </c>
      <c r="I24" s="174">
        <v>4.4000000000000004</v>
      </c>
      <c r="J24" s="173" t="s">
        <v>198</v>
      </c>
      <c r="K24" s="152">
        <v>14.63</v>
      </c>
      <c r="L24" s="152">
        <v>14.75</v>
      </c>
      <c r="M24" s="174">
        <v>13.62</v>
      </c>
    </row>
    <row r="25" spans="1:13">
      <c r="A25" s="264"/>
      <c r="B25" s="198" t="s">
        <v>199</v>
      </c>
      <c r="C25" s="153">
        <v>3.38</v>
      </c>
      <c r="D25" s="153">
        <v>3.6</v>
      </c>
      <c r="E25" s="155">
        <v>1.63</v>
      </c>
      <c r="F25" s="175" t="s">
        <v>199</v>
      </c>
      <c r="G25" s="153">
        <v>5.57</v>
      </c>
      <c r="H25" s="153">
        <v>5.48</v>
      </c>
      <c r="I25" s="155">
        <v>6.1</v>
      </c>
      <c r="J25" s="175" t="s">
        <v>199</v>
      </c>
      <c r="K25" s="153">
        <v>13.79</v>
      </c>
      <c r="L25" s="153">
        <v>14.09</v>
      </c>
      <c r="M25" s="155">
        <v>11.36</v>
      </c>
    </row>
    <row r="26" spans="1:13">
      <c r="A26" s="264"/>
      <c r="B26" s="199" t="s">
        <v>203</v>
      </c>
      <c r="C26" s="152">
        <v>4.38</v>
      </c>
      <c r="D26" s="152">
        <v>4.6500000000000004</v>
      </c>
      <c r="E26" s="174">
        <v>2.04</v>
      </c>
      <c r="F26" s="173" t="s">
        <v>203</v>
      </c>
      <c r="G26" s="152">
        <v>10.199999999999999</v>
      </c>
      <c r="H26" s="152">
        <v>10.39</v>
      </c>
      <c r="I26" s="174">
        <v>8.27</v>
      </c>
      <c r="J26" s="173" t="s">
        <v>203</v>
      </c>
      <c r="K26" s="152">
        <v>12.36</v>
      </c>
      <c r="L26" s="152">
        <v>12.64</v>
      </c>
      <c r="M26" s="174">
        <v>9.77</v>
      </c>
    </row>
    <row r="27" spans="1:13">
      <c r="A27" s="264"/>
      <c r="B27" s="198" t="s">
        <v>201</v>
      </c>
      <c r="C27" s="153">
        <v>3.65</v>
      </c>
      <c r="D27" s="153">
        <v>3.54</v>
      </c>
      <c r="E27" s="155">
        <v>4.08</v>
      </c>
      <c r="F27" s="175" t="s">
        <v>201</v>
      </c>
      <c r="G27" s="153">
        <v>14.23</v>
      </c>
      <c r="H27" s="153">
        <v>14.3</v>
      </c>
      <c r="I27" s="155">
        <v>12.68</v>
      </c>
      <c r="J27" s="175" t="s">
        <v>201</v>
      </c>
      <c r="K27" s="153">
        <v>14.23</v>
      </c>
      <c r="L27" s="153">
        <v>14.3</v>
      </c>
      <c r="M27" s="155">
        <v>12.68</v>
      </c>
    </row>
    <row r="28" spans="1:13">
      <c r="A28" s="263">
        <v>2009</v>
      </c>
      <c r="B28" s="199" t="s">
        <v>198</v>
      </c>
      <c r="C28" s="152">
        <v>1.6</v>
      </c>
      <c r="D28" s="152">
        <v>1.7</v>
      </c>
      <c r="E28" s="174">
        <v>0.76</v>
      </c>
      <c r="F28" s="173" t="s">
        <v>198</v>
      </c>
      <c r="G28" s="152">
        <v>1.6</v>
      </c>
      <c r="H28" s="152">
        <v>1.7</v>
      </c>
      <c r="I28" s="174">
        <v>0.76</v>
      </c>
      <c r="J28" s="173" t="s">
        <v>198</v>
      </c>
      <c r="K28" s="152">
        <v>13.64</v>
      </c>
      <c r="L28" s="152">
        <v>14.18</v>
      </c>
      <c r="M28" s="174">
        <v>8.75</v>
      </c>
    </row>
    <row r="29" spans="1:13">
      <c r="A29" s="264"/>
      <c r="B29" s="198" t="s">
        <v>199</v>
      </c>
      <c r="C29" s="153">
        <v>1.48</v>
      </c>
      <c r="D29" s="153">
        <v>1.67</v>
      </c>
      <c r="E29" s="155">
        <v>-0.2</v>
      </c>
      <c r="F29" s="175" t="s">
        <v>199</v>
      </c>
      <c r="G29" s="153">
        <v>3.09</v>
      </c>
      <c r="H29" s="153">
        <v>3.4</v>
      </c>
      <c r="I29" s="155">
        <v>0.56000000000000005</v>
      </c>
      <c r="J29" s="175" t="s">
        <v>199</v>
      </c>
      <c r="K29" s="153">
        <v>11.55</v>
      </c>
      <c r="L29" s="153">
        <v>12.05</v>
      </c>
      <c r="M29" s="155">
        <v>6.79</v>
      </c>
    </row>
    <row r="30" spans="1:13">
      <c r="A30" s="264"/>
      <c r="B30" s="199" t="s">
        <v>203</v>
      </c>
      <c r="C30" s="152">
        <v>1.62</v>
      </c>
      <c r="D30" s="152">
        <v>1.1200000000000001</v>
      </c>
      <c r="E30" s="174">
        <v>5.93</v>
      </c>
      <c r="F30" s="173" t="s">
        <v>203</v>
      </c>
      <c r="G30" s="152">
        <v>4.76</v>
      </c>
      <c r="H30" s="152">
        <v>4.5599999999999996</v>
      </c>
      <c r="I30" s="174">
        <v>6.52</v>
      </c>
      <c r="J30" s="173" t="s">
        <v>203</v>
      </c>
      <c r="K30" s="152">
        <v>8.59</v>
      </c>
      <c r="L30" s="152">
        <v>8.26</v>
      </c>
      <c r="M30" s="174">
        <v>10.86</v>
      </c>
    </row>
    <row r="31" spans="1:13">
      <c r="A31" s="264"/>
      <c r="B31" s="198" t="s">
        <v>201</v>
      </c>
      <c r="C31" s="153">
        <v>0.65</v>
      </c>
      <c r="D31" s="153">
        <v>0.95</v>
      </c>
      <c r="E31" s="155">
        <v>-1.85</v>
      </c>
      <c r="F31" s="175" t="s">
        <v>201</v>
      </c>
      <c r="G31" s="153">
        <v>5.45</v>
      </c>
      <c r="H31" s="153">
        <v>5.55</v>
      </c>
      <c r="I31" s="155">
        <v>4.55</v>
      </c>
      <c r="J31" s="175" t="s">
        <v>201</v>
      </c>
      <c r="K31" s="153">
        <v>5.45</v>
      </c>
      <c r="L31" s="153">
        <v>5.55</v>
      </c>
      <c r="M31" s="155">
        <v>4.55</v>
      </c>
    </row>
    <row r="32" spans="1:13">
      <c r="A32" s="263">
        <v>2010</v>
      </c>
      <c r="B32" s="199" t="s">
        <v>198</v>
      </c>
      <c r="C32" s="152">
        <v>2.29</v>
      </c>
      <c r="D32" s="152">
        <v>2.23</v>
      </c>
      <c r="E32" s="174">
        <v>3.11</v>
      </c>
      <c r="F32" s="173" t="s">
        <v>198</v>
      </c>
      <c r="G32" s="152">
        <v>2.29</v>
      </c>
      <c r="H32" s="152">
        <v>2.23</v>
      </c>
      <c r="I32" s="174">
        <v>3.11</v>
      </c>
      <c r="J32" s="173" t="s">
        <v>198</v>
      </c>
      <c r="K32" s="152">
        <v>6.17</v>
      </c>
      <c r="L32" s="152">
        <v>6.09</v>
      </c>
      <c r="M32" s="174">
        <v>6.98</v>
      </c>
    </row>
    <row r="33" spans="1:13">
      <c r="A33" s="264"/>
      <c r="B33" s="198" t="s">
        <v>199</v>
      </c>
      <c r="C33" s="153">
        <v>1.89</v>
      </c>
      <c r="D33" s="153">
        <v>1.78</v>
      </c>
      <c r="E33" s="155">
        <v>2.7</v>
      </c>
      <c r="F33" s="175" t="s">
        <v>199</v>
      </c>
      <c r="G33" s="153">
        <v>4.22</v>
      </c>
      <c r="H33" s="153">
        <v>4.05</v>
      </c>
      <c r="I33" s="155">
        <v>5.89</v>
      </c>
      <c r="J33" s="175" t="s">
        <v>199</v>
      </c>
      <c r="K33" s="153">
        <v>6.6</v>
      </c>
      <c r="L33" s="153">
        <v>6.21</v>
      </c>
      <c r="M33" s="155">
        <v>10.09</v>
      </c>
    </row>
    <row r="34" spans="1:13">
      <c r="A34" s="264"/>
      <c r="B34" s="199" t="s">
        <v>203</v>
      </c>
      <c r="C34" s="152">
        <v>3.23</v>
      </c>
      <c r="D34" s="152">
        <v>3.51</v>
      </c>
      <c r="E34" s="174">
        <v>0.4</v>
      </c>
      <c r="F34" s="173" t="s">
        <v>203</v>
      </c>
      <c r="G34" s="152">
        <v>7.59</v>
      </c>
      <c r="H34" s="152">
        <v>7.69</v>
      </c>
      <c r="I34" s="174">
        <v>6.32</v>
      </c>
      <c r="J34" s="173" t="s">
        <v>203</v>
      </c>
      <c r="K34" s="152">
        <v>8.3000000000000007</v>
      </c>
      <c r="L34" s="152">
        <v>8.7100000000000009</v>
      </c>
      <c r="M34" s="174">
        <v>4.3499999999999996</v>
      </c>
    </row>
    <row r="35" spans="1:13">
      <c r="A35" s="264"/>
      <c r="B35" s="198" t="s">
        <v>201</v>
      </c>
      <c r="C35" s="153">
        <v>1.54</v>
      </c>
      <c r="D35" s="153">
        <v>1.75</v>
      </c>
      <c r="E35" s="155">
        <v>-0.34</v>
      </c>
      <c r="F35" s="175" t="s">
        <v>201</v>
      </c>
      <c r="G35" s="153">
        <v>9.25</v>
      </c>
      <c r="H35" s="153">
        <v>9.57</v>
      </c>
      <c r="I35" s="155">
        <v>5.96</v>
      </c>
      <c r="J35" s="175" t="s">
        <v>201</v>
      </c>
      <c r="K35" s="153">
        <v>9.25</v>
      </c>
      <c r="L35" s="153">
        <v>9.57</v>
      </c>
      <c r="M35" s="155">
        <v>5.96</v>
      </c>
    </row>
    <row r="36" spans="1:13">
      <c r="A36" s="263">
        <v>2011</v>
      </c>
      <c r="B36" s="199" t="s">
        <v>202</v>
      </c>
      <c r="C36" s="152">
        <v>2.8</v>
      </c>
      <c r="D36" s="152">
        <v>2.6</v>
      </c>
      <c r="E36" s="174">
        <v>5.0999999999999996</v>
      </c>
      <c r="F36" s="173" t="s">
        <v>202</v>
      </c>
      <c r="G36" s="152">
        <v>2.8</v>
      </c>
      <c r="H36" s="152">
        <v>2.6</v>
      </c>
      <c r="I36" s="174">
        <v>5.0999999999999996</v>
      </c>
      <c r="J36" s="173" t="s">
        <v>202</v>
      </c>
      <c r="K36" s="152">
        <v>9.7799999999999994</v>
      </c>
      <c r="L36" s="152">
        <v>9.9700000000000006</v>
      </c>
      <c r="M36" s="174">
        <v>8</v>
      </c>
    </row>
    <row r="37" spans="1:13">
      <c r="A37" s="264"/>
      <c r="B37" s="198" t="s">
        <v>199</v>
      </c>
      <c r="C37" s="153">
        <v>2.02</v>
      </c>
      <c r="D37" s="153">
        <v>2.0299999999999998</v>
      </c>
      <c r="E37" s="155">
        <v>1.35</v>
      </c>
      <c r="F37" s="175" t="s">
        <v>199</v>
      </c>
      <c r="G37" s="153">
        <v>4.87</v>
      </c>
      <c r="H37" s="153">
        <v>4.6900000000000004</v>
      </c>
      <c r="I37" s="155">
        <v>6.52</v>
      </c>
      <c r="J37" s="175" t="s">
        <v>199</v>
      </c>
      <c r="K37" s="153">
        <v>9.93</v>
      </c>
      <c r="L37" s="153">
        <v>10.25</v>
      </c>
      <c r="M37" s="155">
        <v>6.59</v>
      </c>
    </row>
    <row r="38" spans="1:13">
      <c r="A38" s="264"/>
      <c r="B38" s="199" t="s">
        <v>200</v>
      </c>
      <c r="C38" s="152">
        <v>2.41</v>
      </c>
      <c r="D38" s="152">
        <v>2.7</v>
      </c>
      <c r="E38" s="174">
        <v>-0.56000000000000005</v>
      </c>
      <c r="F38" s="173" t="s">
        <v>200</v>
      </c>
      <c r="G38" s="152">
        <v>7.4</v>
      </c>
      <c r="H38" s="152">
        <v>7.51</v>
      </c>
      <c r="I38" s="174">
        <v>5.93</v>
      </c>
      <c r="J38" s="173" t="s">
        <v>200</v>
      </c>
      <c r="K38" s="152">
        <v>9.0500000000000007</v>
      </c>
      <c r="L38" s="152">
        <v>9.39</v>
      </c>
      <c r="M38" s="174">
        <v>5.57</v>
      </c>
    </row>
    <row r="39" spans="1:13">
      <c r="A39" s="264"/>
      <c r="B39" s="198" t="s">
        <v>201</v>
      </c>
      <c r="C39" s="153">
        <v>2.1800000000000002</v>
      </c>
      <c r="D39" s="153">
        <v>2.2200000000000002</v>
      </c>
      <c r="E39" s="155">
        <v>0.94</v>
      </c>
      <c r="F39" s="175" t="s">
        <v>201</v>
      </c>
      <c r="G39" s="153">
        <v>9.74</v>
      </c>
      <c r="H39" s="153">
        <v>9.9</v>
      </c>
      <c r="I39" s="155">
        <v>6.93</v>
      </c>
      <c r="J39" s="175" t="s">
        <v>201</v>
      </c>
      <c r="K39" s="153">
        <v>9.74</v>
      </c>
      <c r="L39" s="153">
        <v>9.9</v>
      </c>
      <c r="M39" s="155">
        <v>6.93</v>
      </c>
    </row>
    <row r="40" spans="1:13">
      <c r="A40" s="263">
        <v>2012</v>
      </c>
      <c r="B40" s="200" t="s">
        <v>202</v>
      </c>
      <c r="C40" s="154">
        <v>2.58</v>
      </c>
      <c r="D40" s="154">
        <v>2.8</v>
      </c>
      <c r="E40" s="157">
        <v>0.75</v>
      </c>
      <c r="F40" s="176" t="s">
        <v>202</v>
      </c>
      <c r="G40" s="154">
        <v>2.58</v>
      </c>
      <c r="H40" s="154">
        <v>2.8</v>
      </c>
      <c r="I40" s="157">
        <v>0.75</v>
      </c>
      <c r="J40" s="176" t="s">
        <v>202</v>
      </c>
      <c r="K40" s="154">
        <v>9.51</v>
      </c>
      <c r="L40" s="154">
        <v>10.11</v>
      </c>
      <c r="M40" s="157">
        <v>2.5</v>
      </c>
    </row>
    <row r="41" spans="1:13">
      <c r="A41" s="264"/>
      <c r="B41" s="198" t="s">
        <v>199</v>
      </c>
      <c r="C41" s="153">
        <v>3.5</v>
      </c>
      <c r="D41" s="153">
        <v>3.33</v>
      </c>
      <c r="E41" s="155">
        <v>5.48</v>
      </c>
      <c r="F41" s="175" t="s">
        <v>199</v>
      </c>
      <c r="G41" s="153">
        <v>6.17</v>
      </c>
      <c r="H41" s="153">
        <v>6.22</v>
      </c>
      <c r="I41" s="155">
        <v>6.27</v>
      </c>
      <c r="J41" s="175" t="s">
        <v>199</v>
      </c>
      <c r="K41" s="153">
        <v>11.1</v>
      </c>
      <c r="L41" s="153">
        <v>11.51</v>
      </c>
      <c r="M41" s="155">
        <v>6.67</v>
      </c>
    </row>
    <row r="42" spans="1:13">
      <c r="A42" s="264"/>
      <c r="B42" s="199" t="s">
        <v>200</v>
      </c>
      <c r="C42" s="152">
        <v>2.33</v>
      </c>
      <c r="D42" s="152">
        <v>2.39</v>
      </c>
      <c r="E42" s="174">
        <v>1.46</v>
      </c>
      <c r="F42" s="173" t="s">
        <v>200</v>
      </c>
      <c r="G42" s="152">
        <v>8.65</v>
      </c>
      <c r="H42" s="152">
        <v>8.76</v>
      </c>
      <c r="I42" s="174">
        <v>7.83</v>
      </c>
      <c r="J42" s="173" t="s">
        <v>200</v>
      </c>
      <c r="K42" s="152">
        <v>11.02</v>
      </c>
      <c r="L42" s="152">
        <v>11.18</v>
      </c>
      <c r="M42" s="174">
        <v>8.84</v>
      </c>
    </row>
    <row r="43" spans="1:13">
      <c r="A43" s="264"/>
      <c r="B43" s="198" t="s">
        <v>201</v>
      </c>
      <c r="C43" s="153">
        <v>2.4700000000000002</v>
      </c>
      <c r="D43" s="153">
        <v>2.37</v>
      </c>
      <c r="E43" s="155">
        <v>2.66</v>
      </c>
      <c r="F43" s="175" t="s">
        <v>201</v>
      </c>
      <c r="G43" s="153">
        <v>11.33</v>
      </c>
      <c r="H43" s="153">
        <v>11.33</v>
      </c>
      <c r="I43" s="155">
        <v>10.7</v>
      </c>
      <c r="J43" s="175" t="s">
        <v>201</v>
      </c>
      <c r="K43" s="153">
        <v>11.33</v>
      </c>
      <c r="L43" s="153">
        <v>11.33</v>
      </c>
      <c r="M43" s="155">
        <v>10.7</v>
      </c>
    </row>
    <row r="44" spans="1:13">
      <c r="A44" s="263">
        <v>2013</v>
      </c>
      <c r="B44" s="199" t="s">
        <v>202</v>
      </c>
      <c r="C44" s="152">
        <v>2.98</v>
      </c>
      <c r="D44" s="152">
        <v>3</v>
      </c>
      <c r="E44" s="174">
        <v>2.62</v>
      </c>
      <c r="F44" s="173" t="s">
        <v>202</v>
      </c>
      <c r="G44" s="152">
        <v>2.98</v>
      </c>
      <c r="H44" s="152">
        <v>3</v>
      </c>
      <c r="I44" s="174">
        <v>2.62</v>
      </c>
      <c r="J44" s="173" t="s">
        <v>202</v>
      </c>
      <c r="K44" s="152">
        <v>11.76</v>
      </c>
      <c r="L44" s="152">
        <v>11.56</v>
      </c>
      <c r="M44" s="174">
        <v>12.75</v>
      </c>
    </row>
    <row r="45" spans="1:13">
      <c r="A45" s="264"/>
      <c r="B45" s="198" t="s">
        <v>199</v>
      </c>
      <c r="C45" s="153">
        <v>3.69</v>
      </c>
      <c r="D45" s="153">
        <v>3.34</v>
      </c>
      <c r="E45" s="155">
        <v>7.03</v>
      </c>
      <c r="F45" s="175" t="s">
        <v>199</v>
      </c>
      <c r="G45" s="153">
        <v>6.78</v>
      </c>
      <c r="H45" s="153">
        <v>6.45</v>
      </c>
      <c r="I45" s="155">
        <v>9.83</v>
      </c>
      <c r="J45" s="175" t="s">
        <v>199</v>
      </c>
      <c r="K45" s="153">
        <v>11.97</v>
      </c>
      <c r="L45" s="153">
        <v>11.57</v>
      </c>
      <c r="M45" s="155">
        <v>14.41</v>
      </c>
    </row>
    <row r="46" spans="1:13">
      <c r="A46" s="264"/>
      <c r="B46" s="199" t="s">
        <v>200</v>
      </c>
      <c r="C46" s="152">
        <v>1.89</v>
      </c>
      <c r="D46" s="152">
        <v>1.75</v>
      </c>
      <c r="E46" s="174">
        <v>3.89</v>
      </c>
      <c r="F46" s="173" t="s">
        <v>200</v>
      </c>
      <c r="G46" s="152">
        <v>8.7899999999999991</v>
      </c>
      <c r="H46" s="152">
        <v>8.31</v>
      </c>
      <c r="I46" s="174">
        <v>14.11</v>
      </c>
      <c r="J46" s="173" t="s">
        <v>200</v>
      </c>
      <c r="K46" s="152">
        <v>11.48</v>
      </c>
      <c r="L46" s="152">
        <v>10.87</v>
      </c>
      <c r="M46" s="174">
        <v>17.14</v>
      </c>
    </row>
    <row r="47" spans="1:13">
      <c r="A47" s="264"/>
      <c r="B47" s="198" t="s">
        <v>204</v>
      </c>
      <c r="C47" s="153">
        <v>1.66</v>
      </c>
      <c r="D47" s="153">
        <v>1.84</v>
      </c>
      <c r="E47" s="155">
        <v>-2.2799999999999998</v>
      </c>
      <c r="F47" s="175" t="s">
        <v>204</v>
      </c>
      <c r="G47" s="153">
        <v>10.59</v>
      </c>
      <c r="H47" s="153">
        <v>10.3</v>
      </c>
      <c r="I47" s="155">
        <v>11.51</v>
      </c>
      <c r="J47" s="175" t="s">
        <v>204</v>
      </c>
      <c r="K47" s="153">
        <v>10.59</v>
      </c>
      <c r="L47" s="153">
        <v>10.3</v>
      </c>
      <c r="M47" s="155">
        <v>11.51</v>
      </c>
    </row>
    <row r="48" spans="1:13">
      <c r="A48" s="263">
        <v>2014</v>
      </c>
      <c r="B48" s="199" t="s">
        <v>202</v>
      </c>
      <c r="C48" s="152">
        <v>4.58</v>
      </c>
      <c r="D48" s="152">
        <v>4.37</v>
      </c>
      <c r="E48" s="174">
        <v>5.55</v>
      </c>
      <c r="F48" s="173" t="s">
        <v>202</v>
      </c>
      <c r="G48" s="152">
        <v>4.58</v>
      </c>
      <c r="H48" s="152">
        <v>4.37</v>
      </c>
      <c r="I48" s="174">
        <v>5.55</v>
      </c>
      <c r="J48" s="173" t="s">
        <v>202</v>
      </c>
      <c r="K48" s="152">
        <v>12.32</v>
      </c>
      <c r="L48" s="152">
        <v>11.77</v>
      </c>
      <c r="M48" s="174">
        <v>14.69</v>
      </c>
    </row>
    <row r="49" spans="1:13">
      <c r="A49" s="264"/>
      <c r="B49" s="198" t="s">
        <v>199</v>
      </c>
      <c r="C49" s="153">
        <v>1.54</v>
      </c>
      <c r="D49" s="153">
        <v>1.47</v>
      </c>
      <c r="E49" s="155">
        <v>3.19</v>
      </c>
      <c r="F49" s="175" t="s">
        <v>199</v>
      </c>
      <c r="G49" s="153">
        <v>6.19</v>
      </c>
      <c r="H49" s="153">
        <v>5.9</v>
      </c>
      <c r="I49" s="155">
        <v>8.92</v>
      </c>
      <c r="J49" s="175" t="s">
        <v>199</v>
      </c>
      <c r="K49" s="153">
        <v>9.99</v>
      </c>
      <c r="L49" s="153">
        <v>9.73</v>
      </c>
      <c r="M49" s="155">
        <v>10.58</v>
      </c>
    </row>
    <row r="50" spans="1:13">
      <c r="A50" s="264"/>
      <c r="B50" s="199" t="s">
        <v>200</v>
      </c>
      <c r="C50" s="152">
        <v>1.19</v>
      </c>
      <c r="D50" s="152">
        <v>0.66</v>
      </c>
      <c r="E50" s="174">
        <v>6.01</v>
      </c>
      <c r="F50" s="173" t="s">
        <v>200</v>
      </c>
      <c r="G50" s="152">
        <v>7.45</v>
      </c>
      <c r="H50" s="152">
        <v>6.6</v>
      </c>
      <c r="I50" s="174">
        <v>15.46</v>
      </c>
      <c r="J50" s="173" t="s">
        <v>200</v>
      </c>
      <c r="K50" s="152">
        <v>9.23</v>
      </c>
      <c r="L50" s="152">
        <v>8.56</v>
      </c>
      <c r="M50" s="174">
        <v>12.83</v>
      </c>
    </row>
    <row r="51" spans="1:13">
      <c r="A51" s="264"/>
      <c r="B51" s="198" t="s">
        <v>204</v>
      </c>
      <c r="C51" s="153">
        <v>1.88</v>
      </c>
      <c r="D51" s="153">
        <v>1.91</v>
      </c>
      <c r="E51" s="155">
        <v>1.2</v>
      </c>
      <c r="F51" s="175" t="s">
        <v>204</v>
      </c>
      <c r="G51" s="153">
        <v>9.4700000000000006</v>
      </c>
      <c r="H51" s="153">
        <v>8.6300000000000008</v>
      </c>
      <c r="I51" s="155">
        <v>16.850000000000001</v>
      </c>
      <c r="J51" s="175" t="s">
        <v>204</v>
      </c>
      <c r="K51" s="153">
        <v>9.4700000000000006</v>
      </c>
      <c r="L51" s="153">
        <v>8.6300000000000008</v>
      </c>
      <c r="M51" s="155">
        <v>16.850000000000001</v>
      </c>
    </row>
    <row r="52" spans="1:13">
      <c r="A52" s="263">
        <v>2015</v>
      </c>
      <c r="B52" s="199" t="s">
        <v>202</v>
      </c>
      <c r="C52" s="152">
        <v>2.37</v>
      </c>
      <c r="D52" s="152">
        <v>2.36</v>
      </c>
      <c r="E52" s="174">
        <v>2.4900000000000002</v>
      </c>
      <c r="F52" s="173" t="s">
        <v>202</v>
      </c>
      <c r="G52" s="152">
        <v>2.37</v>
      </c>
      <c r="H52" s="152">
        <v>2.36</v>
      </c>
      <c r="I52" s="174">
        <v>2.4900000000000002</v>
      </c>
      <c r="J52" s="173" t="s">
        <v>202</v>
      </c>
      <c r="K52" s="152">
        <v>7.15</v>
      </c>
      <c r="L52" s="152">
        <v>6.54</v>
      </c>
      <c r="M52" s="174">
        <v>13.47</v>
      </c>
    </row>
    <row r="53" spans="1:13">
      <c r="A53" s="264"/>
      <c r="B53" s="198" t="s">
        <v>199</v>
      </c>
      <c r="C53" s="153">
        <v>1.37</v>
      </c>
      <c r="D53" s="153">
        <v>1.39</v>
      </c>
      <c r="E53" s="155">
        <v>1.1499999999999999</v>
      </c>
      <c r="F53" s="175" t="s">
        <v>199</v>
      </c>
      <c r="G53" s="153">
        <v>3.77</v>
      </c>
      <c r="H53" s="153">
        <v>3.78</v>
      </c>
      <c r="I53" s="155">
        <v>3.67</v>
      </c>
      <c r="J53" s="175" t="s">
        <v>199</v>
      </c>
      <c r="K53" s="153">
        <v>6.97</v>
      </c>
      <c r="L53" s="153">
        <v>6.45</v>
      </c>
      <c r="M53" s="155">
        <v>11.22</v>
      </c>
    </row>
    <row r="54" spans="1:13">
      <c r="A54" s="264"/>
      <c r="B54" s="199" t="s">
        <v>200</v>
      </c>
      <c r="C54" s="152">
        <v>1.46</v>
      </c>
      <c r="D54" s="152">
        <v>1.49</v>
      </c>
      <c r="E54" s="174">
        <v>0.96</v>
      </c>
      <c r="F54" s="173" t="s">
        <v>200</v>
      </c>
      <c r="G54" s="152">
        <v>5.29</v>
      </c>
      <c r="H54" s="152">
        <v>5.33</v>
      </c>
      <c r="I54" s="174">
        <v>4.67</v>
      </c>
      <c r="J54" s="173" t="s">
        <v>200</v>
      </c>
      <c r="K54" s="152">
        <v>7.27</v>
      </c>
      <c r="L54" s="152">
        <v>7.34</v>
      </c>
      <c r="M54" s="174">
        <v>5.93</v>
      </c>
    </row>
    <row r="55" spans="1:13">
      <c r="A55" s="264"/>
      <c r="B55" s="198" t="s">
        <v>204</v>
      </c>
      <c r="C55" s="153">
        <v>1.52</v>
      </c>
      <c r="D55" s="153">
        <v>1.46</v>
      </c>
      <c r="E55" s="155">
        <v>2.41</v>
      </c>
      <c r="F55" s="175" t="s">
        <v>204</v>
      </c>
      <c r="G55" s="153">
        <v>6.89</v>
      </c>
      <c r="H55" s="153">
        <v>6.87</v>
      </c>
      <c r="I55" s="155">
        <v>7.19</v>
      </c>
      <c r="J55" s="175" t="s">
        <v>204</v>
      </c>
      <c r="K55" s="153">
        <v>6.89</v>
      </c>
      <c r="L55" s="153">
        <v>6.87</v>
      </c>
      <c r="M55" s="155">
        <v>7.19</v>
      </c>
    </row>
    <row r="56" spans="1:13">
      <c r="A56" s="263">
        <v>2016</v>
      </c>
      <c r="B56" s="199" t="s">
        <v>202</v>
      </c>
      <c r="C56" s="152">
        <v>2.31</v>
      </c>
      <c r="D56" s="152">
        <v>2.38</v>
      </c>
      <c r="E56" s="174">
        <v>1.39</v>
      </c>
      <c r="F56" s="173" t="s">
        <v>202</v>
      </c>
      <c r="G56" s="152">
        <v>2.31</v>
      </c>
      <c r="H56" s="152">
        <v>2.38</v>
      </c>
      <c r="I56" s="174">
        <v>1.39</v>
      </c>
      <c r="J56" s="173" t="s">
        <v>202</v>
      </c>
      <c r="K56" s="152">
        <v>6.83</v>
      </c>
      <c r="L56" s="152">
        <v>6.89</v>
      </c>
      <c r="M56" s="174">
        <v>6.04</v>
      </c>
    </row>
    <row r="57" spans="1:13">
      <c r="A57" s="264"/>
      <c r="B57" s="198" t="s">
        <v>199</v>
      </c>
      <c r="C57" s="153">
        <v>2.23</v>
      </c>
      <c r="D57" s="153">
        <v>2.21</v>
      </c>
      <c r="E57" s="155">
        <v>2.57</v>
      </c>
      <c r="F57" s="175" t="s">
        <v>199</v>
      </c>
      <c r="G57" s="153">
        <v>4.59</v>
      </c>
      <c r="H57" s="153">
        <v>4.6399999999999997</v>
      </c>
      <c r="I57" s="155">
        <v>3.99</v>
      </c>
      <c r="J57" s="175" t="s">
        <v>199</v>
      </c>
      <c r="K57" s="153">
        <v>7.74</v>
      </c>
      <c r="L57" s="153">
        <v>7.76</v>
      </c>
      <c r="M57" s="155">
        <v>7.52</v>
      </c>
    </row>
    <row r="58" spans="1:13">
      <c r="A58" s="264"/>
      <c r="B58" s="199" t="s">
        <v>200</v>
      </c>
      <c r="C58" s="152">
        <v>2.16</v>
      </c>
      <c r="D58" s="152">
        <v>2.15</v>
      </c>
      <c r="E58" s="174">
        <v>2.36</v>
      </c>
      <c r="F58" s="173" t="s">
        <v>200</v>
      </c>
      <c r="G58" s="152">
        <v>6.86</v>
      </c>
      <c r="H58" s="152">
        <v>6.89</v>
      </c>
      <c r="I58" s="174">
        <v>6.45</v>
      </c>
      <c r="J58" s="173" t="s">
        <v>200</v>
      </c>
      <c r="K58" s="152">
        <v>8.48</v>
      </c>
      <c r="L58" s="152">
        <v>8.4499999999999993</v>
      </c>
      <c r="M58" s="174">
        <v>9.01</v>
      </c>
    </row>
    <row r="59" spans="1:13">
      <c r="A59" s="264"/>
      <c r="B59" s="198" t="s">
        <v>204</v>
      </c>
      <c r="C59" s="153">
        <v>1.37</v>
      </c>
      <c r="D59" s="153">
        <v>1.3</v>
      </c>
      <c r="E59" s="155">
        <v>2.42</v>
      </c>
      <c r="F59" s="175" t="s">
        <v>204</v>
      </c>
      <c r="G59" s="153">
        <v>8.33</v>
      </c>
      <c r="H59" s="153">
        <v>8.2799999999999994</v>
      </c>
      <c r="I59" s="155">
        <v>9.02</v>
      </c>
      <c r="J59" s="175" t="s">
        <v>204</v>
      </c>
      <c r="K59" s="153">
        <v>8.33</v>
      </c>
      <c r="L59" s="153">
        <v>8.2799999999999994</v>
      </c>
      <c r="M59" s="155">
        <v>9.02</v>
      </c>
    </row>
    <row r="60" spans="1:13">
      <c r="A60" s="263">
        <v>2017</v>
      </c>
      <c r="B60" s="199" t="s">
        <v>202</v>
      </c>
      <c r="C60" s="152">
        <v>1.81</v>
      </c>
      <c r="D60" s="152">
        <v>1.78</v>
      </c>
      <c r="E60" s="174">
        <v>2.34</v>
      </c>
      <c r="F60" s="173" t="s">
        <v>202</v>
      </c>
      <c r="G60" s="152">
        <v>1.81</v>
      </c>
      <c r="H60" s="152">
        <v>1.78</v>
      </c>
      <c r="I60" s="174">
        <v>2.34</v>
      </c>
      <c r="J60" s="173" t="s">
        <v>202</v>
      </c>
      <c r="K60" s="152">
        <v>7.8</v>
      </c>
      <c r="L60" s="152">
        <v>7.65</v>
      </c>
      <c r="M60" s="174">
        <v>10.050000000000001</v>
      </c>
    </row>
    <row r="61" spans="1:13">
      <c r="A61" s="264"/>
      <c r="B61" s="198" t="s">
        <v>199</v>
      </c>
      <c r="C61" s="153">
        <v>1.2</v>
      </c>
      <c r="D61" s="153">
        <v>1.1100000000000001</v>
      </c>
      <c r="E61" s="155">
        <v>2.69</v>
      </c>
      <c r="F61" s="175" t="s">
        <v>199</v>
      </c>
      <c r="G61" s="153">
        <v>3.03</v>
      </c>
      <c r="H61" s="153">
        <v>2.91</v>
      </c>
      <c r="I61" s="155">
        <v>5.0999999999999996</v>
      </c>
      <c r="J61" s="175" t="s">
        <v>199</v>
      </c>
      <c r="K61" s="153">
        <v>6.71</v>
      </c>
      <c r="L61" s="153">
        <v>6.49</v>
      </c>
      <c r="M61" s="155">
        <v>10.18</v>
      </c>
    </row>
    <row r="62" spans="1:13">
      <c r="A62" s="264"/>
      <c r="B62" s="199" t="s">
        <v>200</v>
      </c>
      <c r="C62" s="152">
        <v>2.0499999999999998</v>
      </c>
      <c r="D62" s="152">
        <v>2.06</v>
      </c>
      <c r="E62" s="174">
        <v>1.95</v>
      </c>
      <c r="F62" s="173" t="s">
        <v>200</v>
      </c>
      <c r="G62" s="152">
        <v>5.15</v>
      </c>
      <c r="H62" s="152">
        <v>5.03</v>
      </c>
      <c r="I62" s="174">
        <v>7.15</v>
      </c>
      <c r="J62" s="173" t="s">
        <v>200</v>
      </c>
      <c r="K62" s="152">
        <v>6.59</v>
      </c>
      <c r="L62" s="152">
        <v>6.4</v>
      </c>
      <c r="M62" s="174">
        <v>9.75</v>
      </c>
    </row>
    <row r="63" spans="1:13">
      <c r="A63" s="264"/>
      <c r="B63" s="198" t="s">
        <v>204</v>
      </c>
      <c r="C63" s="153">
        <v>0.9</v>
      </c>
      <c r="D63" s="153">
        <v>0.92</v>
      </c>
      <c r="E63" s="155">
        <v>0.54</v>
      </c>
      <c r="F63" s="175" t="s">
        <v>204</v>
      </c>
      <c r="G63" s="153">
        <v>6.09</v>
      </c>
      <c r="H63" s="153">
        <v>6</v>
      </c>
      <c r="I63" s="155">
        <v>7.73</v>
      </c>
      <c r="J63" s="175" t="s">
        <v>204</v>
      </c>
      <c r="K63" s="153">
        <v>6.09</v>
      </c>
      <c r="L63" s="153">
        <v>6</v>
      </c>
      <c r="M63" s="155">
        <v>7.73</v>
      </c>
    </row>
    <row r="64" spans="1:13">
      <c r="A64" s="263">
        <v>2018</v>
      </c>
      <c r="B64" s="199" t="s">
        <v>202</v>
      </c>
      <c r="C64" s="152">
        <v>2.1</v>
      </c>
      <c r="D64" s="152">
        <v>2.16</v>
      </c>
      <c r="E64" s="174">
        <v>1.34</v>
      </c>
      <c r="F64" s="173" t="s">
        <v>202</v>
      </c>
      <c r="G64" s="152">
        <v>2.1</v>
      </c>
      <c r="H64" s="152">
        <v>2.16</v>
      </c>
      <c r="I64" s="174">
        <v>1.34</v>
      </c>
      <c r="J64" s="173" t="s">
        <v>202</v>
      </c>
      <c r="K64" s="152">
        <v>6.39</v>
      </c>
      <c r="L64" s="152">
        <v>6.39</v>
      </c>
      <c r="M64" s="174">
        <v>6.67</v>
      </c>
    </row>
    <row r="65" spans="1:13">
      <c r="A65" s="264"/>
      <c r="B65" s="201" t="s">
        <v>199</v>
      </c>
      <c r="C65" s="153">
        <v>2.27</v>
      </c>
      <c r="D65" s="153">
        <v>2.25</v>
      </c>
      <c r="E65" s="155">
        <v>2.57</v>
      </c>
      <c r="F65" s="156" t="s">
        <v>199</v>
      </c>
      <c r="G65" s="153">
        <v>4.42</v>
      </c>
      <c r="H65" s="153">
        <v>4.46</v>
      </c>
      <c r="I65" s="155">
        <v>3.95</v>
      </c>
      <c r="J65" s="156" t="s">
        <v>199</v>
      </c>
      <c r="K65" s="153">
        <v>7.52</v>
      </c>
      <c r="L65" s="153">
        <v>7.59</v>
      </c>
      <c r="M65" s="155">
        <v>6.55</v>
      </c>
    </row>
    <row r="66" spans="1:13" s="159" customFormat="1">
      <c r="A66" s="264"/>
      <c r="B66" s="202" t="s">
        <v>200</v>
      </c>
      <c r="C66" s="154">
        <v>2.12</v>
      </c>
      <c r="D66" s="154">
        <v>2.1</v>
      </c>
      <c r="E66" s="157">
        <v>3.16</v>
      </c>
      <c r="F66" s="158" t="s">
        <v>200</v>
      </c>
      <c r="G66" s="154">
        <v>6.63</v>
      </c>
      <c r="H66" s="154">
        <v>6.65</v>
      </c>
      <c r="I66" s="157">
        <v>7.24</v>
      </c>
      <c r="J66" s="158" t="s">
        <v>200</v>
      </c>
      <c r="K66" s="154">
        <v>7.59</v>
      </c>
      <c r="L66" s="154">
        <v>7.64</v>
      </c>
      <c r="M66" s="157">
        <v>7.81</v>
      </c>
    </row>
    <row r="67" spans="1:13" s="159" customFormat="1">
      <c r="A67" s="264"/>
      <c r="B67" s="201" t="s">
        <v>204</v>
      </c>
      <c r="C67" s="153">
        <v>1.38</v>
      </c>
      <c r="D67" s="153">
        <v>1.38</v>
      </c>
      <c r="E67" s="155">
        <v>1.84</v>
      </c>
      <c r="F67" s="156" t="s">
        <v>204</v>
      </c>
      <c r="G67" s="153">
        <v>8.11</v>
      </c>
      <c r="H67" s="153">
        <v>8.1300000000000008</v>
      </c>
      <c r="I67" s="155">
        <v>9.2100000000000009</v>
      </c>
      <c r="J67" s="156" t="s">
        <v>204</v>
      </c>
      <c r="K67" s="153">
        <v>8.11</v>
      </c>
      <c r="L67" s="153">
        <v>8.1300000000000008</v>
      </c>
      <c r="M67" s="155">
        <v>9.2100000000000009</v>
      </c>
    </row>
    <row r="68" spans="1:13">
      <c r="A68" s="263">
        <v>2019</v>
      </c>
      <c r="B68" s="202" t="s">
        <v>202</v>
      </c>
      <c r="C68" s="154">
        <v>2.2799999999999998</v>
      </c>
      <c r="D68" s="154">
        <v>2.34</v>
      </c>
      <c r="E68" s="157">
        <v>1.31</v>
      </c>
      <c r="F68" s="158" t="s">
        <v>202</v>
      </c>
      <c r="G68" s="154">
        <v>2.2799999999999998</v>
      </c>
      <c r="H68" s="154">
        <v>2.34</v>
      </c>
      <c r="I68" s="157">
        <v>1.31</v>
      </c>
      <c r="J68" s="158" t="s">
        <v>202</v>
      </c>
      <c r="K68" s="154">
        <v>8.3000000000000007</v>
      </c>
      <c r="L68" s="154">
        <v>8.32</v>
      </c>
      <c r="M68" s="157">
        <v>9.18</v>
      </c>
    </row>
    <row r="69" spans="1:13">
      <c r="A69" s="264"/>
      <c r="B69" s="201" t="s">
        <v>199</v>
      </c>
      <c r="C69" s="153">
        <v>1.19</v>
      </c>
      <c r="D69" s="153">
        <v>1.23</v>
      </c>
      <c r="E69" s="155">
        <v>0.44</v>
      </c>
      <c r="F69" s="156" t="s">
        <v>199</v>
      </c>
      <c r="G69" s="153">
        <v>3.49</v>
      </c>
      <c r="H69" s="153">
        <v>3.6</v>
      </c>
      <c r="I69" s="155">
        <v>1.75</v>
      </c>
      <c r="J69" s="156" t="s">
        <v>199</v>
      </c>
      <c r="K69" s="153">
        <v>7.15</v>
      </c>
      <c r="L69" s="153">
        <v>7.24</v>
      </c>
      <c r="M69" s="155">
        <v>6.91</v>
      </c>
    </row>
    <row r="70" spans="1:13" s="159" customFormat="1">
      <c r="A70" s="264"/>
      <c r="B70" s="202" t="s">
        <v>200</v>
      </c>
      <c r="C70" s="154">
        <v>0.79</v>
      </c>
      <c r="D70" s="154">
        <v>0.75</v>
      </c>
      <c r="E70" s="157">
        <v>0.99</v>
      </c>
      <c r="F70" s="158" t="s">
        <v>200</v>
      </c>
      <c r="G70" s="154">
        <v>4.3099999999999996</v>
      </c>
      <c r="H70" s="154">
        <v>4.38</v>
      </c>
      <c r="I70" s="157">
        <v>2.76</v>
      </c>
      <c r="J70" s="158" t="s">
        <v>200</v>
      </c>
      <c r="K70" s="154">
        <v>5.75</v>
      </c>
      <c r="L70" s="154">
        <v>5.82</v>
      </c>
      <c r="M70" s="157">
        <v>4.6500000000000004</v>
      </c>
    </row>
    <row r="71" spans="1:13" s="159" customFormat="1">
      <c r="A71" s="264"/>
      <c r="B71" s="201" t="s">
        <v>204</v>
      </c>
      <c r="C71" s="153">
        <v>1.42</v>
      </c>
      <c r="D71" s="153">
        <v>1.37</v>
      </c>
      <c r="E71" s="155">
        <v>2.41</v>
      </c>
      <c r="F71" s="156" t="s">
        <v>204</v>
      </c>
      <c r="G71" s="153">
        <v>5.79</v>
      </c>
      <c r="H71" s="153">
        <v>5.81</v>
      </c>
      <c r="I71" s="155">
        <v>5.23</v>
      </c>
      <c r="J71" s="156" t="s">
        <v>204</v>
      </c>
      <c r="K71" s="153">
        <v>5.79</v>
      </c>
      <c r="L71" s="153">
        <v>5.81</v>
      </c>
      <c r="M71" s="155">
        <v>5.23</v>
      </c>
    </row>
    <row r="72" spans="1:13" s="159" customFormat="1">
      <c r="A72" s="263">
        <v>2020</v>
      </c>
      <c r="B72" s="202" t="s">
        <v>202</v>
      </c>
      <c r="C72" s="154">
        <v>1.32</v>
      </c>
      <c r="D72" s="154">
        <v>1.35</v>
      </c>
      <c r="E72" s="157">
        <v>1.1000000000000001</v>
      </c>
      <c r="F72" s="158" t="s">
        <v>202</v>
      </c>
      <c r="G72" s="154">
        <v>1.32</v>
      </c>
      <c r="H72" s="154">
        <v>1.35</v>
      </c>
      <c r="I72" s="157">
        <v>1.1000000000000001</v>
      </c>
      <c r="J72" s="158" t="s">
        <v>202</v>
      </c>
      <c r="K72" s="154">
        <v>4.79</v>
      </c>
      <c r="L72" s="154">
        <v>4.7699999999999996</v>
      </c>
      <c r="M72" s="157">
        <v>5.01</v>
      </c>
    </row>
    <row r="73" spans="1:13" s="159" customFormat="1">
      <c r="A73" s="264"/>
      <c r="B73" s="201" t="s">
        <v>199</v>
      </c>
      <c r="C73" s="153">
        <v>1.35</v>
      </c>
      <c r="D73" s="153">
        <v>1.29</v>
      </c>
      <c r="E73" s="155">
        <v>2.21</v>
      </c>
      <c r="F73" s="156" t="s">
        <v>199</v>
      </c>
      <c r="G73" s="153">
        <v>2.68</v>
      </c>
      <c r="H73" s="153">
        <v>2.66</v>
      </c>
      <c r="I73" s="155">
        <v>3.33</v>
      </c>
      <c r="J73" s="156" t="s">
        <v>199</v>
      </c>
      <c r="K73" s="153">
        <v>4.96</v>
      </c>
      <c r="L73" s="153">
        <v>4.84</v>
      </c>
      <c r="M73" s="155">
        <v>6.86</v>
      </c>
    </row>
    <row r="74" spans="1:13" s="159" customFormat="1">
      <c r="A74" s="264"/>
      <c r="B74" s="202" t="s">
        <v>200</v>
      </c>
      <c r="C74" s="154">
        <v>0.02</v>
      </c>
      <c r="D74" s="154">
        <v>0.01</v>
      </c>
      <c r="E74" s="157">
        <v>0.37</v>
      </c>
      <c r="F74" s="158" t="s">
        <v>200</v>
      </c>
      <c r="G74" s="154">
        <v>2.7</v>
      </c>
      <c r="H74" s="154">
        <v>2.67</v>
      </c>
      <c r="I74" s="157">
        <v>3.72</v>
      </c>
      <c r="J74" s="158" t="s">
        <v>200</v>
      </c>
      <c r="K74" s="154">
        <v>4.17</v>
      </c>
      <c r="L74" s="154">
        <v>4.07</v>
      </c>
      <c r="M74" s="157">
        <v>6.21</v>
      </c>
    </row>
    <row r="75" spans="1:13" s="159" customFormat="1">
      <c r="A75" s="264"/>
      <c r="B75" s="201" t="s">
        <v>204</v>
      </c>
      <c r="C75" s="153">
        <v>0.24</v>
      </c>
      <c r="D75" s="153">
        <v>0.19</v>
      </c>
      <c r="E75" s="155">
        <v>1</v>
      </c>
      <c r="F75" s="156" t="s">
        <v>204</v>
      </c>
      <c r="G75" s="153">
        <v>2.95</v>
      </c>
      <c r="H75" s="153">
        <v>2.86</v>
      </c>
      <c r="I75" s="155">
        <v>4.76</v>
      </c>
      <c r="J75" s="156" t="s">
        <v>204</v>
      </c>
      <c r="K75" s="153">
        <v>2.95</v>
      </c>
      <c r="L75" s="153">
        <v>2.86</v>
      </c>
      <c r="M75" s="155">
        <v>4.76</v>
      </c>
    </row>
    <row r="76" spans="1:13" s="159" customFormat="1">
      <c r="A76" s="263">
        <v>2021</v>
      </c>
      <c r="B76" s="202" t="s">
        <v>202</v>
      </c>
      <c r="C76" s="154">
        <v>1.55</v>
      </c>
      <c r="D76" s="154">
        <v>1.55</v>
      </c>
      <c r="E76" s="157">
        <v>1.39</v>
      </c>
      <c r="F76" s="158" t="s">
        <v>202</v>
      </c>
      <c r="G76" s="154">
        <v>1.55</v>
      </c>
      <c r="H76" s="154">
        <v>1.55</v>
      </c>
      <c r="I76" s="157">
        <v>1.39</v>
      </c>
      <c r="J76" s="158" t="s">
        <v>202</v>
      </c>
      <c r="K76" s="154">
        <v>3.19</v>
      </c>
      <c r="L76" s="154">
        <v>3.07</v>
      </c>
      <c r="M76" s="157">
        <v>5.0599999999999996</v>
      </c>
    </row>
    <row r="77" spans="1:13" s="159" customFormat="1">
      <c r="A77" s="264"/>
      <c r="B77" s="201" t="s">
        <v>199</v>
      </c>
      <c r="C77" s="153">
        <v>1.55</v>
      </c>
      <c r="D77" s="153">
        <v>1.6</v>
      </c>
      <c r="E77" s="155">
        <v>0.79</v>
      </c>
      <c r="F77" s="156" t="s">
        <v>199</v>
      </c>
      <c r="G77" s="153">
        <v>3.12</v>
      </c>
      <c r="H77" s="153">
        <v>3.17</v>
      </c>
      <c r="I77" s="155">
        <v>2.19</v>
      </c>
      <c r="J77" s="156" t="s">
        <v>199</v>
      </c>
      <c r="K77" s="153">
        <v>3.39</v>
      </c>
      <c r="L77" s="153">
        <v>3.38</v>
      </c>
      <c r="M77" s="155">
        <v>3.6</v>
      </c>
    </row>
    <row r="78" spans="1:13" s="159" customFormat="1">
      <c r="A78" s="264"/>
      <c r="B78" s="202" t="s">
        <v>200</v>
      </c>
      <c r="C78" s="154">
        <v>1.98</v>
      </c>
      <c r="D78" s="154">
        <v>1.97</v>
      </c>
      <c r="E78" s="157">
        <v>2.19</v>
      </c>
      <c r="F78" s="158" t="s">
        <v>200</v>
      </c>
      <c r="G78" s="154">
        <v>5.16</v>
      </c>
      <c r="H78" s="154">
        <v>5.2</v>
      </c>
      <c r="I78" s="157">
        <v>4.43</v>
      </c>
      <c r="J78" s="158" t="s">
        <v>200</v>
      </c>
      <c r="K78" s="154">
        <v>5.42</v>
      </c>
      <c r="L78" s="154">
        <v>5.4</v>
      </c>
      <c r="M78" s="157">
        <v>5.47</v>
      </c>
    </row>
    <row r="79" spans="1:13" s="159" customFormat="1">
      <c r="A79" s="264"/>
      <c r="B79" s="201" t="s">
        <v>204</v>
      </c>
      <c r="C79" s="153">
        <v>1.52</v>
      </c>
      <c r="D79" s="153">
        <v>1.52</v>
      </c>
      <c r="E79" s="155">
        <v>1.33</v>
      </c>
      <c r="F79" s="156" t="s">
        <v>204</v>
      </c>
      <c r="G79" s="153">
        <v>6.76</v>
      </c>
      <c r="H79" s="153">
        <v>6.8</v>
      </c>
      <c r="I79" s="155">
        <v>5.82</v>
      </c>
      <c r="J79" s="156" t="s">
        <v>204</v>
      </c>
      <c r="K79" s="153">
        <v>6.76</v>
      </c>
      <c r="L79" s="153">
        <v>6.8</v>
      </c>
      <c r="M79" s="155">
        <v>5.82</v>
      </c>
    </row>
    <row r="80" spans="1:13" s="159" customFormat="1">
      <c r="A80" s="263">
        <v>2022</v>
      </c>
      <c r="B80" s="202" t="s">
        <v>202</v>
      </c>
      <c r="C80" s="154">
        <v>2.4</v>
      </c>
      <c r="D80" s="154">
        <v>2.3199999999999998</v>
      </c>
      <c r="E80" s="157">
        <v>4.13</v>
      </c>
      <c r="F80" s="158" t="s">
        <v>202</v>
      </c>
      <c r="G80" s="154">
        <v>2.4</v>
      </c>
      <c r="H80" s="154">
        <v>2.3199999999999998</v>
      </c>
      <c r="I80" s="157">
        <v>4.13</v>
      </c>
      <c r="J80" s="158" t="s">
        <v>202</v>
      </c>
      <c r="K80" s="154">
        <v>7.65</v>
      </c>
      <c r="L80" s="154">
        <v>7.61</v>
      </c>
      <c r="M80" s="157">
        <v>8.68</v>
      </c>
    </row>
    <row r="81" spans="1:13" s="159" customFormat="1">
      <c r="A81" s="264"/>
      <c r="B81" s="201" t="s">
        <v>199</v>
      </c>
      <c r="C81" s="153">
        <v>2.39</v>
      </c>
      <c r="D81" s="153">
        <v>2.36</v>
      </c>
      <c r="E81" s="155">
        <v>2.68</v>
      </c>
      <c r="F81" s="156" t="s">
        <v>199</v>
      </c>
      <c r="G81" s="153">
        <v>4.84</v>
      </c>
      <c r="H81" s="153">
        <v>4.74</v>
      </c>
      <c r="I81" s="155">
        <v>6.92</v>
      </c>
      <c r="J81" s="156" t="s">
        <v>199</v>
      </c>
      <c r="K81" s="153">
        <v>8.5399999999999991</v>
      </c>
      <c r="L81" s="153">
        <v>8.42</v>
      </c>
      <c r="M81" s="155">
        <v>10.72</v>
      </c>
    </row>
    <row r="82" spans="1:13" s="159" customFormat="1">
      <c r="A82" s="264"/>
      <c r="B82" s="202" t="s">
        <v>200</v>
      </c>
      <c r="C82" s="154">
        <v>1.9</v>
      </c>
      <c r="D82" s="154">
        <v>1.9</v>
      </c>
      <c r="E82" s="157">
        <v>2.09</v>
      </c>
      <c r="F82" s="158" t="s">
        <v>200</v>
      </c>
      <c r="G82" s="154">
        <v>6.84</v>
      </c>
      <c r="H82" s="154">
        <v>6.72</v>
      </c>
      <c r="I82" s="157">
        <v>9.15</v>
      </c>
      <c r="J82" s="158" t="s">
        <v>200</v>
      </c>
      <c r="K82" s="154">
        <v>8.4600000000000009</v>
      </c>
      <c r="L82" s="154">
        <v>8.35</v>
      </c>
      <c r="M82" s="157">
        <v>10.6</v>
      </c>
    </row>
    <row r="83" spans="1:13" s="159" customFormat="1">
      <c r="A83" s="264"/>
      <c r="B83" s="201" t="s">
        <v>204</v>
      </c>
      <c r="C83" s="160">
        <v>1.81</v>
      </c>
      <c r="D83" s="160">
        <v>1.74</v>
      </c>
      <c r="E83" s="177">
        <v>3.24</v>
      </c>
      <c r="F83" s="156" t="s">
        <v>204</v>
      </c>
      <c r="G83" s="160">
        <v>8.7799999999999994</v>
      </c>
      <c r="H83" s="160">
        <v>8.58</v>
      </c>
      <c r="I83" s="177">
        <v>12.68</v>
      </c>
      <c r="J83" s="156" t="s">
        <v>204</v>
      </c>
      <c r="K83" s="160">
        <v>8.7799999999999994</v>
      </c>
      <c r="L83" s="160">
        <v>8.58</v>
      </c>
      <c r="M83" s="177">
        <v>12.68</v>
      </c>
    </row>
    <row r="84" spans="1:13" s="159" customFormat="1">
      <c r="A84" s="263">
        <v>2023</v>
      </c>
      <c r="B84" s="202" t="s">
        <v>202</v>
      </c>
      <c r="C84" s="154">
        <v>2.98</v>
      </c>
      <c r="D84" s="154">
        <v>2.98</v>
      </c>
      <c r="E84" s="157">
        <v>3.17</v>
      </c>
      <c r="F84" s="158" t="s">
        <v>202</v>
      </c>
      <c r="G84" s="154">
        <v>2.98</v>
      </c>
      <c r="H84" s="154">
        <v>2.98</v>
      </c>
      <c r="I84" s="157">
        <v>3.17</v>
      </c>
      <c r="J84" s="158" t="s">
        <v>202</v>
      </c>
      <c r="K84" s="154">
        <v>9.39</v>
      </c>
      <c r="L84" s="154">
        <v>9.2799999999999994</v>
      </c>
      <c r="M84" s="157">
        <v>11.64</v>
      </c>
    </row>
    <row r="85" spans="1:13" s="159" customFormat="1">
      <c r="A85" s="264"/>
      <c r="B85" s="201" t="s">
        <v>199</v>
      </c>
      <c r="C85" s="153">
        <v>3.05</v>
      </c>
      <c r="D85" s="153">
        <v>3.03</v>
      </c>
      <c r="E85" s="155">
        <v>3.39</v>
      </c>
      <c r="F85" s="156" t="s">
        <v>199</v>
      </c>
      <c r="G85" s="153">
        <v>6.12</v>
      </c>
      <c r="H85" s="153">
        <v>6.11</v>
      </c>
      <c r="I85" s="155">
        <v>6.67</v>
      </c>
      <c r="J85" s="156" t="s">
        <v>199</v>
      </c>
      <c r="K85" s="153">
        <v>10.1</v>
      </c>
      <c r="L85" s="153">
        <v>9.99</v>
      </c>
      <c r="M85" s="155">
        <v>12.42</v>
      </c>
    </row>
    <row r="86" spans="1:13" s="161" customFormat="1">
      <c r="A86" s="264"/>
      <c r="B86" s="203" t="s">
        <v>200</v>
      </c>
      <c r="C86" s="178">
        <v>2.87</v>
      </c>
      <c r="D86" s="179">
        <v>2.9</v>
      </c>
      <c r="E86" s="180">
        <v>2.52</v>
      </c>
      <c r="F86" s="161" t="s">
        <v>200</v>
      </c>
      <c r="G86" s="185">
        <v>9.17</v>
      </c>
      <c r="H86" s="185">
        <v>9.18</v>
      </c>
      <c r="I86" s="186">
        <v>9.35</v>
      </c>
      <c r="J86" s="161" t="s">
        <v>200</v>
      </c>
      <c r="K86" s="178">
        <v>11.15</v>
      </c>
      <c r="L86" s="178">
        <v>11.08</v>
      </c>
      <c r="M86" s="180">
        <v>12.89</v>
      </c>
    </row>
    <row r="87" spans="1:13" s="161" customFormat="1">
      <c r="A87" s="264"/>
      <c r="B87" s="204" t="s">
        <v>204</v>
      </c>
      <c r="C87" s="182">
        <v>2.96</v>
      </c>
      <c r="D87" s="182">
        <v>3.02</v>
      </c>
      <c r="E87" s="183">
        <v>1.75</v>
      </c>
      <c r="F87" s="181" t="s">
        <v>204</v>
      </c>
      <c r="G87" s="187">
        <v>12.4</v>
      </c>
      <c r="H87" s="188">
        <v>12.48</v>
      </c>
      <c r="I87" s="189">
        <v>11.26</v>
      </c>
      <c r="J87" s="181" t="s">
        <v>204</v>
      </c>
      <c r="K87" s="191">
        <v>12.4</v>
      </c>
      <c r="L87" s="182">
        <v>12.48</v>
      </c>
      <c r="M87" s="183">
        <v>11.26</v>
      </c>
    </row>
    <row r="88" spans="1:13" s="159" customFormat="1">
      <c r="A88" s="263">
        <v>2024</v>
      </c>
      <c r="B88" s="202" t="s">
        <v>198</v>
      </c>
      <c r="C88" s="154">
        <v>2.64</v>
      </c>
      <c r="D88" s="154">
        <v>2.67</v>
      </c>
      <c r="E88" s="157">
        <v>2.2000000000000002</v>
      </c>
      <c r="F88" s="158" t="s">
        <v>202</v>
      </c>
      <c r="G88" s="154">
        <v>2.64</v>
      </c>
      <c r="H88" s="154">
        <v>2.67</v>
      </c>
      <c r="I88" s="157">
        <v>2.2000000000000002</v>
      </c>
      <c r="J88" s="158" t="s">
        <v>202</v>
      </c>
      <c r="K88" s="154">
        <v>12.03</v>
      </c>
      <c r="L88" s="154">
        <v>12.13</v>
      </c>
      <c r="M88" s="157">
        <v>10.220000000000001</v>
      </c>
    </row>
    <row r="89" spans="1:13" s="159" customFormat="1">
      <c r="A89" s="264"/>
      <c r="B89" s="201" t="s">
        <v>199</v>
      </c>
      <c r="C89" s="153">
        <v>2.02</v>
      </c>
      <c r="D89" s="153">
        <v>2.12</v>
      </c>
      <c r="E89" s="155">
        <v>-0.3</v>
      </c>
      <c r="F89" s="156" t="s">
        <v>199</v>
      </c>
      <c r="G89" s="153">
        <v>4.72</v>
      </c>
      <c r="H89" s="153">
        <v>4.8499999999999996</v>
      </c>
      <c r="I89" s="155">
        <v>1.89</v>
      </c>
      <c r="J89" s="156" t="s">
        <v>199</v>
      </c>
      <c r="K89" s="153">
        <v>10.91</v>
      </c>
      <c r="L89" s="153">
        <v>11.14</v>
      </c>
      <c r="M89" s="155">
        <v>6.28</v>
      </c>
    </row>
    <row r="90" spans="1:13" s="161" customFormat="1">
      <c r="A90" s="264"/>
      <c r="B90" s="203" t="s">
        <v>200</v>
      </c>
      <c r="C90" s="178">
        <v>2.37</v>
      </c>
      <c r="D90" s="179">
        <v>2.4</v>
      </c>
      <c r="E90" s="180">
        <v>1.75</v>
      </c>
      <c r="F90" s="161" t="s">
        <v>200</v>
      </c>
      <c r="G90" s="185">
        <v>7.2</v>
      </c>
      <c r="H90" s="185">
        <v>7.36</v>
      </c>
      <c r="I90" s="186">
        <v>3.68</v>
      </c>
      <c r="J90" s="161" t="s">
        <v>200</v>
      </c>
      <c r="K90" s="178">
        <v>10.37</v>
      </c>
      <c r="L90" s="178">
        <v>10.6</v>
      </c>
      <c r="M90" s="180">
        <v>5.49</v>
      </c>
    </row>
    <row r="91" spans="1:13" s="161" customFormat="1">
      <c r="A91" s="265"/>
      <c r="B91" s="205" t="s">
        <v>201</v>
      </c>
      <c r="C91" s="168">
        <v>1.74</v>
      </c>
      <c r="D91" s="168">
        <v>1.82</v>
      </c>
      <c r="E91" s="184">
        <v>-0.27</v>
      </c>
      <c r="F91" s="167" t="s">
        <v>204</v>
      </c>
      <c r="G91" s="169">
        <v>9.07</v>
      </c>
      <c r="H91" s="170">
        <v>9.32</v>
      </c>
      <c r="I91" s="190">
        <v>3.4</v>
      </c>
      <c r="J91" s="167" t="s">
        <v>204</v>
      </c>
      <c r="K91" s="171">
        <v>9.07</v>
      </c>
      <c r="L91" s="168">
        <v>9.32</v>
      </c>
      <c r="M91" s="184">
        <v>3.4</v>
      </c>
    </row>
    <row r="92" spans="1:13" s="159" customFormat="1">
      <c r="A92" s="162"/>
      <c r="B92" s="158"/>
      <c r="C92" s="154"/>
      <c r="D92" s="154"/>
      <c r="E92" s="154"/>
      <c r="F92" s="154"/>
      <c r="G92" s="154"/>
      <c r="H92" s="154"/>
      <c r="I92" s="154"/>
      <c r="J92" s="154"/>
      <c r="K92" s="154"/>
      <c r="L92" s="154"/>
      <c r="M92" s="154"/>
    </row>
    <row r="93" spans="1:13" s="159" customFormat="1">
      <c r="A93" s="162"/>
      <c r="B93" s="158"/>
      <c r="C93" s="154"/>
      <c r="D93" s="154"/>
      <c r="E93" s="154"/>
      <c r="F93" s="154"/>
      <c r="G93" s="154"/>
      <c r="H93" s="154"/>
      <c r="I93" s="154"/>
      <c r="J93" s="154"/>
      <c r="K93" s="154"/>
      <c r="L93" s="154"/>
      <c r="M93" s="154"/>
    </row>
    <row r="94" spans="1:13" ht="11.25">
      <c r="A94" s="257" t="s">
        <v>205</v>
      </c>
      <c r="B94" s="258"/>
      <c r="C94" s="258"/>
      <c r="D94" s="258"/>
      <c r="E94" s="258"/>
      <c r="F94" s="147"/>
      <c r="G94" s="147"/>
      <c r="H94" s="147"/>
      <c r="I94" s="147"/>
      <c r="J94" s="163"/>
      <c r="K94" s="163"/>
      <c r="L94" s="163"/>
      <c r="M94" s="164"/>
    </row>
    <row r="95" spans="1:13" ht="11.25">
      <c r="A95" s="266" t="s">
        <v>206</v>
      </c>
      <c r="B95" s="318"/>
      <c r="C95" s="318"/>
      <c r="D95" s="318"/>
      <c r="E95" s="318"/>
      <c r="F95" s="318"/>
      <c r="G95" s="318"/>
      <c r="H95" s="318"/>
      <c r="I95" s="318"/>
      <c r="J95" s="318"/>
      <c r="K95" s="318"/>
      <c r="L95" s="318"/>
      <c r="M95" s="319"/>
    </row>
    <row r="96" spans="1:13" ht="11.25">
      <c r="A96" s="316" t="s">
        <v>207</v>
      </c>
      <c r="B96" s="317"/>
      <c r="C96" s="317"/>
      <c r="D96" s="317"/>
      <c r="E96" s="317"/>
      <c r="F96" s="148"/>
      <c r="G96" s="148"/>
      <c r="H96" s="148"/>
      <c r="I96" s="148"/>
      <c r="J96" s="165"/>
      <c r="K96" s="165"/>
      <c r="L96" s="165"/>
      <c r="M96" s="166"/>
    </row>
    <row r="102" spans="5:5">
      <c r="E102" s="192"/>
    </row>
  </sheetData>
  <mergeCells count="39">
    <mergeCell ref="A95:M95"/>
    <mergeCell ref="A96:E96"/>
    <mergeCell ref="H6:I6"/>
    <mergeCell ref="J6:J7"/>
    <mergeCell ref="K6:K7"/>
    <mergeCell ref="A44:A47"/>
    <mergeCell ref="A48:A51"/>
    <mergeCell ref="A52:A55"/>
    <mergeCell ref="A56:A59"/>
    <mergeCell ref="A60:A63"/>
    <mergeCell ref="A64:A67"/>
    <mergeCell ref="A68:A71"/>
    <mergeCell ref="A72:A75"/>
    <mergeCell ref="A76:A79"/>
    <mergeCell ref="A80:A83"/>
    <mergeCell ref="A84:A87"/>
    <mergeCell ref="A94:E94"/>
    <mergeCell ref="A6:B7"/>
    <mergeCell ref="C6:C7"/>
    <mergeCell ref="D6:E6"/>
    <mergeCell ref="F6:F7"/>
    <mergeCell ref="A8:A11"/>
    <mergeCell ref="A12:A15"/>
    <mergeCell ref="A16:A19"/>
    <mergeCell ref="A20:A23"/>
    <mergeCell ref="A24:A27"/>
    <mergeCell ref="A28:A31"/>
    <mergeCell ref="A32:A35"/>
    <mergeCell ref="A36:A39"/>
    <mergeCell ref="A40:A43"/>
    <mergeCell ref="A88:A91"/>
    <mergeCell ref="L6:M6"/>
    <mergeCell ref="G6:G7"/>
    <mergeCell ref="A1:M2"/>
    <mergeCell ref="A5:E5"/>
    <mergeCell ref="F5:I5"/>
    <mergeCell ref="J5:M5"/>
    <mergeCell ref="A3:M3"/>
    <mergeCell ref="A4:C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5807A-4CB7-403B-90D3-1F528D0D5EA2}">
  <dimension ref="A1:AE49"/>
  <sheetViews>
    <sheetView topLeftCell="A23" zoomScaleNormal="100" workbookViewId="0"/>
  </sheetViews>
  <sheetFormatPr defaultColWidth="11.42578125" defaultRowHeight="11.45"/>
  <cols>
    <col min="1" max="1" width="22.42578125" style="79" customWidth="1"/>
    <col min="2" max="5" width="17.42578125" style="79" customWidth="1"/>
    <col min="6" max="6" width="8.85546875" style="79" customWidth="1"/>
    <col min="7" max="7" width="18.140625" style="79" customWidth="1"/>
    <col min="8" max="8" width="14" style="79" customWidth="1"/>
    <col min="9" max="9" width="13.42578125" style="79" customWidth="1"/>
    <col min="10" max="10" width="14.42578125" style="79" customWidth="1"/>
    <col min="11" max="11" width="16" style="79" customWidth="1"/>
    <col min="12" max="12" width="11.42578125" style="79" customWidth="1"/>
    <col min="13" max="13" width="25.42578125" style="79" customWidth="1"/>
    <col min="14" max="14" width="12.42578125" style="79" customWidth="1"/>
    <col min="15" max="15" width="13.42578125" style="79" customWidth="1"/>
    <col min="16" max="16" width="12.42578125" style="79" customWidth="1"/>
    <col min="17" max="19" width="11.42578125" style="79" customWidth="1"/>
    <col min="20" max="20" width="12.42578125" style="79" customWidth="1"/>
    <col min="21" max="256" width="11.42578125" style="79"/>
    <col min="257" max="257" width="22.42578125" style="79" customWidth="1"/>
    <col min="258" max="261" width="17.42578125" style="79" customWidth="1"/>
    <col min="262" max="262" width="8.85546875" style="79" customWidth="1"/>
    <col min="263" max="263" width="18.140625" style="79" customWidth="1"/>
    <col min="264" max="264" width="14" style="79" customWidth="1"/>
    <col min="265" max="265" width="13.42578125" style="79" customWidth="1"/>
    <col min="266" max="266" width="14.42578125" style="79" customWidth="1"/>
    <col min="267" max="267" width="16" style="79" customWidth="1"/>
    <col min="268" max="268" width="11.42578125" style="79" customWidth="1"/>
    <col min="269" max="269" width="25.42578125" style="79" customWidth="1"/>
    <col min="270" max="270" width="12.42578125" style="79" customWidth="1"/>
    <col min="271" max="271" width="13.42578125" style="79" customWidth="1"/>
    <col min="272" max="272" width="12.42578125" style="79" customWidth="1"/>
    <col min="273" max="275" width="11.42578125" style="79" customWidth="1"/>
    <col min="276" max="276" width="12.42578125" style="79" customWidth="1"/>
    <col min="277" max="512" width="11.42578125" style="79"/>
    <col min="513" max="513" width="22.42578125" style="79" customWidth="1"/>
    <col min="514" max="517" width="17.42578125" style="79" customWidth="1"/>
    <col min="518" max="518" width="8.85546875" style="79" customWidth="1"/>
    <col min="519" max="519" width="18.140625" style="79" customWidth="1"/>
    <col min="520" max="520" width="14" style="79" customWidth="1"/>
    <col min="521" max="521" width="13.42578125" style="79" customWidth="1"/>
    <col min="522" max="522" width="14.42578125" style="79" customWidth="1"/>
    <col min="523" max="523" width="16" style="79" customWidth="1"/>
    <col min="524" max="524" width="11.42578125" style="79" customWidth="1"/>
    <col min="525" max="525" width="25.42578125" style="79" customWidth="1"/>
    <col min="526" max="526" width="12.42578125" style="79" customWidth="1"/>
    <col min="527" max="527" width="13.42578125" style="79" customWidth="1"/>
    <col min="528" max="528" width="12.42578125" style="79" customWidth="1"/>
    <col min="529" max="531" width="11.42578125" style="79" customWidth="1"/>
    <col min="532" max="532" width="12.42578125" style="79" customWidth="1"/>
    <col min="533" max="768" width="11.42578125" style="79"/>
    <col min="769" max="769" width="22.42578125" style="79" customWidth="1"/>
    <col min="770" max="773" width="17.42578125" style="79" customWidth="1"/>
    <col min="774" max="774" width="8.85546875" style="79" customWidth="1"/>
    <col min="775" max="775" width="18.140625" style="79" customWidth="1"/>
    <col min="776" max="776" width="14" style="79" customWidth="1"/>
    <col min="777" max="777" width="13.42578125" style="79" customWidth="1"/>
    <col min="778" max="778" width="14.42578125" style="79" customWidth="1"/>
    <col min="779" max="779" width="16" style="79" customWidth="1"/>
    <col min="780" max="780" width="11.42578125" style="79" customWidth="1"/>
    <col min="781" max="781" width="25.42578125" style="79" customWidth="1"/>
    <col min="782" max="782" width="12.42578125" style="79" customWidth="1"/>
    <col min="783" max="783" width="13.42578125" style="79" customWidth="1"/>
    <col min="784" max="784" width="12.42578125" style="79" customWidth="1"/>
    <col min="785" max="787" width="11.42578125" style="79" customWidth="1"/>
    <col min="788" max="788" width="12.42578125" style="79" customWidth="1"/>
    <col min="789" max="1024" width="11.42578125" style="79"/>
    <col min="1025" max="1025" width="22.42578125" style="79" customWidth="1"/>
    <col min="1026" max="1029" width="17.42578125" style="79" customWidth="1"/>
    <col min="1030" max="1030" width="8.85546875" style="79" customWidth="1"/>
    <col min="1031" max="1031" width="18.140625" style="79" customWidth="1"/>
    <col min="1032" max="1032" width="14" style="79" customWidth="1"/>
    <col min="1033" max="1033" width="13.42578125" style="79" customWidth="1"/>
    <col min="1034" max="1034" width="14.42578125" style="79" customWidth="1"/>
    <col min="1035" max="1035" width="16" style="79" customWidth="1"/>
    <col min="1036" max="1036" width="11.42578125" style="79" customWidth="1"/>
    <col min="1037" max="1037" width="25.42578125" style="79" customWidth="1"/>
    <col min="1038" max="1038" width="12.42578125" style="79" customWidth="1"/>
    <col min="1039" max="1039" width="13.42578125" style="79" customWidth="1"/>
    <col min="1040" max="1040" width="12.42578125" style="79" customWidth="1"/>
    <col min="1041" max="1043" width="11.42578125" style="79" customWidth="1"/>
    <col min="1044" max="1044" width="12.42578125" style="79" customWidth="1"/>
    <col min="1045" max="1280" width="11.42578125" style="79"/>
    <col min="1281" max="1281" width="22.42578125" style="79" customWidth="1"/>
    <col min="1282" max="1285" width="17.42578125" style="79" customWidth="1"/>
    <col min="1286" max="1286" width="8.85546875" style="79" customWidth="1"/>
    <col min="1287" max="1287" width="18.140625" style="79" customWidth="1"/>
    <col min="1288" max="1288" width="14" style="79" customWidth="1"/>
    <col min="1289" max="1289" width="13.42578125" style="79" customWidth="1"/>
    <col min="1290" max="1290" width="14.42578125" style="79" customWidth="1"/>
    <col min="1291" max="1291" width="16" style="79" customWidth="1"/>
    <col min="1292" max="1292" width="11.42578125" style="79" customWidth="1"/>
    <col min="1293" max="1293" width="25.42578125" style="79" customWidth="1"/>
    <col min="1294" max="1294" width="12.42578125" style="79" customWidth="1"/>
    <col min="1295" max="1295" width="13.42578125" style="79" customWidth="1"/>
    <col min="1296" max="1296" width="12.42578125" style="79" customWidth="1"/>
    <col min="1297" max="1299" width="11.42578125" style="79" customWidth="1"/>
    <col min="1300" max="1300" width="12.42578125" style="79" customWidth="1"/>
    <col min="1301" max="1536" width="11.42578125" style="79"/>
    <col min="1537" max="1537" width="22.42578125" style="79" customWidth="1"/>
    <col min="1538" max="1541" width="17.42578125" style="79" customWidth="1"/>
    <col min="1542" max="1542" width="8.85546875" style="79" customWidth="1"/>
    <col min="1543" max="1543" width="18.140625" style="79" customWidth="1"/>
    <col min="1544" max="1544" width="14" style="79" customWidth="1"/>
    <col min="1545" max="1545" width="13.42578125" style="79" customWidth="1"/>
    <col min="1546" max="1546" width="14.42578125" style="79" customWidth="1"/>
    <col min="1547" max="1547" width="16" style="79" customWidth="1"/>
    <col min="1548" max="1548" width="11.42578125" style="79" customWidth="1"/>
    <col min="1549" max="1549" width="25.42578125" style="79" customWidth="1"/>
    <col min="1550" max="1550" width="12.42578125" style="79" customWidth="1"/>
    <col min="1551" max="1551" width="13.42578125" style="79" customWidth="1"/>
    <col min="1552" max="1552" width="12.42578125" style="79" customWidth="1"/>
    <col min="1553" max="1555" width="11.42578125" style="79" customWidth="1"/>
    <col min="1556" max="1556" width="12.42578125" style="79" customWidth="1"/>
    <col min="1557" max="1792" width="11.42578125" style="79"/>
    <col min="1793" max="1793" width="22.42578125" style="79" customWidth="1"/>
    <col min="1794" max="1797" width="17.42578125" style="79" customWidth="1"/>
    <col min="1798" max="1798" width="8.85546875" style="79" customWidth="1"/>
    <col min="1799" max="1799" width="18.140625" style="79" customWidth="1"/>
    <col min="1800" max="1800" width="14" style="79" customWidth="1"/>
    <col min="1801" max="1801" width="13.42578125" style="79" customWidth="1"/>
    <col min="1802" max="1802" width="14.42578125" style="79" customWidth="1"/>
    <col min="1803" max="1803" width="16" style="79" customWidth="1"/>
    <col min="1804" max="1804" width="11.42578125" style="79" customWidth="1"/>
    <col min="1805" max="1805" width="25.42578125" style="79" customWidth="1"/>
    <col min="1806" max="1806" width="12.42578125" style="79" customWidth="1"/>
    <col min="1807" max="1807" width="13.42578125" style="79" customWidth="1"/>
    <col min="1808" max="1808" width="12.42578125" style="79" customWidth="1"/>
    <col min="1809" max="1811" width="11.42578125" style="79" customWidth="1"/>
    <col min="1812" max="1812" width="12.42578125" style="79" customWidth="1"/>
    <col min="1813" max="2048" width="11.42578125" style="79"/>
    <col min="2049" max="2049" width="22.42578125" style="79" customWidth="1"/>
    <col min="2050" max="2053" width="17.42578125" style="79" customWidth="1"/>
    <col min="2054" max="2054" width="8.85546875" style="79" customWidth="1"/>
    <col min="2055" max="2055" width="18.140625" style="79" customWidth="1"/>
    <col min="2056" max="2056" width="14" style="79" customWidth="1"/>
    <col min="2057" max="2057" width="13.42578125" style="79" customWidth="1"/>
    <col min="2058" max="2058" width="14.42578125" style="79" customWidth="1"/>
    <col min="2059" max="2059" width="16" style="79" customWidth="1"/>
    <col min="2060" max="2060" width="11.42578125" style="79" customWidth="1"/>
    <col min="2061" max="2061" width="25.42578125" style="79" customWidth="1"/>
    <col min="2062" max="2062" width="12.42578125" style="79" customWidth="1"/>
    <col min="2063" max="2063" width="13.42578125" style="79" customWidth="1"/>
    <col min="2064" max="2064" width="12.42578125" style="79" customWidth="1"/>
    <col min="2065" max="2067" width="11.42578125" style="79" customWidth="1"/>
    <col min="2068" max="2068" width="12.42578125" style="79" customWidth="1"/>
    <col min="2069" max="2304" width="11.42578125" style="79"/>
    <col min="2305" max="2305" width="22.42578125" style="79" customWidth="1"/>
    <col min="2306" max="2309" width="17.42578125" style="79" customWidth="1"/>
    <col min="2310" max="2310" width="8.85546875" style="79" customWidth="1"/>
    <col min="2311" max="2311" width="18.140625" style="79" customWidth="1"/>
    <col min="2312" max="2312" width="14" style="79" customWidth="1"/>
    <col min="2313" max="2313" width="13.42578125" style="79" customWidth="1"/>
    <col min="2314" max="2314" width="14.42578125" style="79" customWidth="1"/>
    <col min="2315" max="2315" width="16" style="79" customWidth="1"/>
    <col min="2316" max="2316" width="11.42578125" style="79" customWidth="1"/>
    <col min="2317" max="2317" width="25.42578125" style="79" customWidth="1"/>
    <col min="2318" max="2318" width="12.42578125" style="79" customWidth="1"/>
    <col min="2319" max="2319" width="13.42578125" style="79" customWidth="1"/>
    <col min="2320" max="2320" width="12.42578125" style="79" customWidth="1"/>
    <col min="2321" max="2323" width="11.42578125" style="79" customWidth="1"/>
    <col min="2324" max="2324" width="12.42578125" style="79" customWidth="1"/>
    <col min="2325" max="2560" width="11.42578125" style="79"/>
    <col min="2561" max="2561" width="22.42578125" style="79" customWidth="1"/>
    <col min="2562" max="2565" width="17.42578125" style="79" customWidth="1"/>
    <col min="2566" max="2566" width="8.85546875" style="79" customWidth="1"/>
    <col min="2567" max="2567" width="18.140625" style="79" customWidth="1"/>
    <col min="2568" max="2568" width="14" style="79" customWidth="1"/>
    <col min="2569" max="2569" width="13.42578125" style="79" customWidth="1"/>
    <col min="2570" max="2570" width="14.42578125" style="79" customWidth="1"/>
    <col min="2571" max="2571" width="16" style="79" customWidth="1"/>
    <col min="2572" max="2572" width="11.42578125" style="79" customWidth="1"/>
    <col min="2573" max="2573" width="25.42578125" style="79" customWidth="1"/>
    <col min="2574" max="2574" width="12.42578125" style="79" customWidth="1"/>
    <col min="2575" max="2575" width="13.42578125" style="79" customWidth="1"/>
    <col min="2576" max="2576" width="12.42578125" style="79" customWidth="1"/>
    <col min="2577" max="2579" width="11.42578125" style="79" customWidth="1"/>
    <col min="2580" max="2580" width="12.42578125" style="79" customWidth="1"/>
    <col min="2581" max="2816" width="11.42578125" style="79"/>
    <col min="2817" max="2817" width="22.42578125" style="79" customWidth="1"/>
    <col min="2818" max="2821" width="17.42578125" style="79" customWidth="1"/>
    <col min="2822" max="2822" width="8.85546875" style="79" customWidth="1"/>
    <col min="2823" max="2823" width="18.140625" style="79" customWidth="1"/>
    <col min="2824" max="2824" width="14" style="79" customWidth="1"/>
    <col min="2825" max="2825" width="13.42578125" style="79" customWidth="1"/>
    <col min="2826" max="2826" width="14.42578125" style="79" customWidth="1"/>
    <col min="2827" max="2827" width="16" style="79" customWidth="1"/>
    <col min="2828" max="2828" width="11.42578125" style="79" customWidth="1"/>
    <col min="2829" max="2829" width="25.42578125" style="79" customWidth="1"/>
    <col min="2830" max="2830" width="12.42578125" style="79" customWidth="1"/>
    <col min="2831" max="2831" width="13.42578125" style="79" customWidth="1"/>
    <col min="2832" max="2832" width="12.42578125" style="79" customWidth="1"/>
    <col min="2833" max="2835" width="11.42578125" style="79" customWidth="1"/>
    <col min="2836" max="2836" width="12.42578125" style="79" customWidth="1"/>
    <col min="2837" max="3072" width="11.42578125" style="79"/>
    <col min="3073" max="3073" width="22.42578125" style="79" customWidth="1"/>
    <col min="3074" max="3077" width="17.42578125" style="79" customWidth="1"/>
    <col min="3078" max="3078" width="8.85546875" style="79" customWidth="1"/>
    <col min="3079" max="3079" width="18.140625" style="79" customWidth="1"/>
    <col min="3080" max="3080" width="14" style="79" customWidth="1"/>
    <col min="3081" max="3081" width="13.42578125" style="79" customWidth="1"/>
    <col min="3082" max="3082" width="14.42578125" style="79" customWidth="1"/>
    <col min="3083" max="3083" width="16" style="79" customWidth="1"/>
    <col min="3084" max="3084" width="11.42578125" style="79" customWidth="1"/>
    <col min="3085" max="3085" width="25.42578125" style="79" customWidth="1"/>
    <col min="3086" max="3086" width="12.42578125" style="79" customWidth="1"/>
    <col min="3087" max="3087" width="13.42578125" style="79" customWidth="1"/>
    <col min="3088" max="3088" width="12.42578125" style="79" customWidth="1"/>
    <col min="3089" max="3091" width="11.42578125" style="79" customWidth="1"/>
    <col min="3092" max="3092" width="12.42578125" style="79" customWidth="1"/>
    <col min="3093" max="3328" width="11.42578125" style="79"/>
    <col min="3329" max="3329" width="22.42578125" style="79" customWidth="1"/>
    <col min="3330" max="3333" width="17.42578125" style="79" customWidth="1"/>
    <col min="3334" max="3334" width="8.85546875" style="79" customWidth="1"/>
    <col min="3335" max="3335" width="18.140625" style="79" customWidth="1"/>
    <col min="3336" max="3336" width="14" style="79" customWidth="1"/>
    <col min="3337" max="3337" width="13.42578125" style="79" customWidth="1"/>
    <col min="3338" max="3338" width="14.42578125" style="79" customWidth="1"/>
    <col min="3339" max="3339" width="16" style="79" customWidth="1"/>
    <col min="3340" max="3340" width="11.42578125" style="79" customWidth="1"/>
    <col min="3341" max="3341" width="25.42578125" style="79" customWidth="1"/>
    <col min="3342" max="3342" width="12.42578125" style="79" customWidth="1"/>
    <col min="3343" max="3343" width="13.42578125" style="79" customWidth="1"/>
    <col min="3344" max="3344" width="12.42578125" style="79" customWidth="1"/>
    <col min="3345" max="3347" width="11.42578125" style="79" customWidth="1"/>
    <col min="3348" max="3348" width="12.42578125" style="79" customWidth="1"/>
    <col min="3349" max="3584" width="11.42578125" style="79"/>
    <col min="3585" max="3585" width="22.42578125" style="79" customWidth="1"/>
    <col min="3586" max="3589" width="17.42578125" style="79" customWidth="1"/>
    <col min="3590" max="3590" width="8.85546875" style="79" customWidth="1"/>
    <col min="3591" max="3591" width="18.140625" style="79" customWidth="1"/>
    <col min="3592" max="3592" width="14" style="79" customWidth="1"/>
    <col min="3593" max="3593" width="13.42578125" style="79" customWidth="1"/>
    <col min="3594" max="3594" width="14.42578125" style="79" customWidth="1"/>
    <col min="3595" max="3595" width="16" style="79" customWidth="1"/>
    <col min="3596" max="3596" width="11.42578125" style="79" customWidth="1"/>
    <col min="3597" max="3597" width="25.42578125" style="79" customWidth="1"/>
    <col min="3598" max="3598" width="12.42578125" style="79" customWidth="1"/>
    <col min="3599" max="3599" width="13.42578125" style="79" customWidth="1"/>
    <col min="3600" max="3600" width="12.42578125" style="79" customWidth="1"/>
    <col min="3601" max="3603" width="11.42578125" style="79" customWidth="1"/>
    <col min="3604" max="3604" width="12.42578125" style="79" customWidth="1"/>
    <col min="3605" max="3840" width="11.42578125" style="79"/>
    <col min="3841" max="3841" width="22.42578125" style="79" customWidth="1"/>
    <col min="3842" max="3845" width="17.42578125" style="79" customWidth="1"/>
    <col min="3846" max="3846" width="8.85546875" style="79" customWidth="1"/>
    <col min="3847" max="3847" width="18.140625" style="79" customWidth="1"/>
    <col min="3848" max="3848" width="14" style="79" customWidth="1"/>
    <col min="3849" max="3849" width="13.42578125" style="79" customWidth="1"/>
    <col min="3850" max="3850" width="14.42578125" style="79" customWidth="1"/>
    <col min="3851" max="3851" width="16" style="79" customWidth="1"/>
    <col min="3852" max="3852" width="11.42578125" style="79" customWidth="1"/>
    <col min="3853" max="3853" width="25.42578125" style="79" customWidth="1"/>
    <col min="3854" max="3854" width="12.42578125" style="79" customWidth="1"/>
    <col min="3855" max="3855" width="13.42578125" style="79" customWidth="1"/>
    <col min="3856" max="3856" width="12.42578125" style="79" customWidth="1"/>
    <col min="3857" max="3859" width="11.42578125" style="79" customWidth="1"/>
    <col min="3860" max="3860" width="12.42578125" style="79" customWidth="1"/>
    <col min="3861" max="4096" width="11.42578125" style="79"/>
    <col min="4097" max="4097" width="22.42578125" style="79" customWidth="1"/>
    <col min="4098" max="4101" width="17.42578125" style="79" customWidth="1"/>
    <col min="4102" max="4102" width="8.85546875" style="79" customWidth="1"/>
    <col min="4103" max="4103" width="18.140625" style="79" customWidth="1"/>
    <col min="4104" max="4104" width="14" style="79" customWidth="1"/>
    <col min="4105" max="4105" width="13.42578125" style="79" customWidth="1"/>
    <col min="4106" max="4106" width="14.42578125" style="79" customWidth="1"/>
    <col min="4107" max="4107" width="16" style="79" customWidth="1"/>
    <col min="4108" max="4108" width="11.42578125" style="79" customWidth="1"/>
    <col min="4109" max="4109" width="25.42578125" style="79" customWidth="1"/>
    <col min="4110" max="4110" width="12.42578125" style="79" customWidth="1"/>
    <col min="4111" max="4111" width="13.42578125" style="79" customWidth="1"/>
    <col min="4112" max="4112" width="12.42578125" style="79" customWidth="1"/>
    <col min="4113" max="4115" width="11.42578125" style="79" customWidth="1"/>
    <col min="4116" max="4116" width="12.42578125" style="79" customWidth="1"/>
    <col min="4117" max="4352" width="11.42578125" style="79"/>
    <col min="4353" max="4353" width="22.42578125" style="79" customWidth="1"/>
    <col min="4354" max="4357" width="17.42578125" style="79" customWidth="1"/>
    <col min="4358" max="4358" width="8.85546875" style="79" customWidth="1"/>
    <col min="4359" max="4359" width="18.140625" style="79" customWidth="1"/>
    <col min="4360" max="4360" width="14" style="79" customWidth="1"/>
    <col min="4361" max="4361" width="13.42578125" style="79" customWidth="1"/>
    <col min="4362" max="4362" width="14.42578125" style="79" customWidth="1"/>
    <col min="4363" max="4363" width="16" style="79" customWidth="1"/>
    <col min="4364" max="4364" width="11.42578125" style="79" customWidth="1"/>
    <col min="4365" max="4365" width="25.42578125" style="79" customWidth="1"/>
    <col min="4366" max="4366" width="12.42578125" style="79" customWidth="1"/>
    <col min="4367" max="4367" width="13.42578125" style="79" customWidth="1"/>
    <col min="4368" max="4368" width="12.42578125" style="79" customWidth="1"/>
    <col min="4369" max="4371" width="11.42578125" style="79" customWidth="1"/>
    <col min="4372" max="4372" width="12.42578125" style="79" customWidth="1"/>
    <col min="4373" max="4608" width="11.42578125" style="79"/>
    <col min="4609" max="4609" width="22.42578125" style="79" customWidth="1"/>
    <col min="4610" max="4613" width="17.42578125" style="79" customWidth="1"/>
    <col min="4614" max="4614" width="8.85546875" style="79" customWidth="1"/>
    <col min="4615" max="4615" width="18.140625" style="79" customWidth="1"/>
    <col min="4616" max="4616" width="14" style="79" customWidth="1"/>
    <col min="4617" max="4617" width="13.42578125" style="79" customWidth="1"/>
    <col min="4618" max="4618" width="14.42578125" style="79" customWidth="1"/>
    <col min="4619" max="4619" width="16" style="79" customWidth="1"/>
    <col min="4620" max="4620" width="11.42578125" style="79" customWidth="1"/>
    <col min="4621" max="4621" width="25.42578125" style="79" customWidth="1"/>
    <col min="4622" max="4622" width="12.42578125" style="79" customWidth="1"/>
    <col min="4623" max="4623" width="13.42578125" style="79" customWidth="1"/>
    <col min="4624" max="4624" width="12.42578125" style="79" customWidth="1"/>
    <col min="4625" max="4627" width="11.42578125" style="79" customWidth="1"/>
    <col min="4628" max="4628" width="12.42578125" style="79" customWidth="1"/>
    <col min="4629" max="4864" width="11.42578125" style="79"/>
    <col min="4865" max="4865" width="22.42578125" style="79" customWidth="1"/>
    <col min="4866" max="4869" width="17.42578125" style="79" customWidth="1"/>
    <col min="4870" max="4870" width="8.85546875" style="79" customWidth="1"/>
    <col min="4871" max="4871" width="18.140625" style="79" customWidth="1"/>
    <col min="4872" max="4872" width="14" style="79" customWidth="1"/>
    <col min="4873" max="4873" width="13.42578125" style="79" customWidth="1"/>
    <col min="4874" max="4874" width="14.42578125" style="79" customWidth="1"/>
    <col min="4875" max="4875" width="16" style="79" customWidth="1"/>
    <col min="4876" max="4876" width="11.42578125" style="79" customWidth="1"/>
    <col min="4877" max="4877" width="25.42578125" style="79" customWidth="1"/>
    <col min="4878" max="4878" width="12.42578125" style="79" customWidth="1"/>
    <col min="4879" max="4879" width="13.42578125" style="79" customWidth="1"/>
    <col min="4880" max="4880" width="12.42578125" style="79" customWidth="1"/>
    <col min="4881" max="4883" width="11.42578125" style="79" customWidth="1"/>
    <col min="4884" max="4884" width="12.42578125" style="79" customWidth="1"/>
    <col min="4885" max="5120" width="11.42578125" style="79"/>
    <col min="5121" max="5121" width="22.42578125" style="79" customWidth="1"/>
    <col min="5122" max="5125" width="17.42578125" style="79" customWidth="1"/>
    <col min="5126" max="5126" width="8.85546875" style="79" customWidth="1"/>
    <col min="5127" max="5127" width="18.140625" style="79" customWidth="1"/>
    <col min="5128" max="5128" width="14" style="79" customWidth="1"/>
    <col min="5129" max="5129" width="13.42578125" style="79" customWidth="1"/>
    <col min="5130" max="5130" width="14.42578125" style="79" customWidth="1"/>
    <col min="5131" max="5131" width="16" style="79" customWidth="1"/>
    <col min="5132" max="5132" width="11.42578125" style="79" customWidth="1"/>
    <col min="5133" max="5133" width="25.42578125" style="79" customWidth="1"/>
    <col min="5134" max="5134" width="12.42578125" style="79" customWidth="1"/>
    <col min="5135" max="5135" width="13.42578125" style="79" customWidth="1"/>
    <col min="5136" max="5136" width="12.42578125" style="79" customWidth="1"/>
    <col min="5137" max="5139" width="11.42578125" style="79" customWidth="1"/>
    <col min="5140" max="5140" width="12.42578125" style="79" customWidth="1"/>
    <col min="5141" max="5376" width="11.42578125" style="79"/>
    <col min="5377" max="5377" width="22.42578125" style="79" customWidth="1"/>
    <col min="5378" max="5381" width="17.42578125" style="79" customWidth="1"/>
    <col min="5382" max="5382" width="8.85546875" style="79" customWidth="1"/>
    <col min="5383" max="5383" width="18.140625" style="79" customWidth="1"/>
    <col min="5384" max="5384" width="14" style="79" customWidth="1"/>
    <col min="5385" max="5385" width="13.42578125" style="79" customWidth="1"/>
    <col min="5386" max="5386" width="14.42578125" style="79" customWidth="1"/>
    <col min="5387" max="5387" width="16" style="79" customWidth="1"/>
    <col min="5388" max="5388" width="11.42578125" style="79" customWidth="1"/>
    <col min="5389" max="5389" width="25.42578125" style="79" customWidth="1"/>
    <col min="5390" max="5390" width="12.42578125" style="79" customWidth="1"/>
    <col min="5391" max="5391" width="13.42578125" style="79" customWidth="1"/>
    <col min="5392" max="5392" width="12.42578125" style="79" customWidth="1"/>
    <col min="5393" max="5395" width="11.42578125" style="79" customWidth="1"/>
    <col min="5396" max="5396" width="12.42578125" style="79" customWidth="1"/>
    <col min="5397" max="5632" width="11.42578125" style="79"/>
    <col min="5633" max="5633" width="22.42578125" style="79" customWidth="1"/>
    <col min="5634" max="5637" width="17.42578125" style="79" customWidth="1"/>
    <col min="5638" max="5638" width="8.85546875" style="79" customWidth="1"/>
    <col min="5639" max="5639" width="18.140625" style="79" customWidth="1"/>
    <col min="5640" max="5640" width="14" style="79" customWidth="1"/>
    <col min="5641" max="5641" width="13.42578125" style="79" customWidth="1"/>
    <col min="5642" max="5642" width="14.42578125" style="79" customWidth="1"/>
    <col min="5643" max="5643" width="16" style="79" customWidth="1"/>
    <col min="5644" max="5644" width="11.42578125" style="79" customWidth="1"/>
    <col min="5645" max="5645" width="25.42578125" style="79" customWidth="1"/>
    <col min="5646" max="5646" width="12.42578125" style="79" customWidth="1"/>
    <col min="5647" max="5647" width="13.42578125" style="79" customWidth="1"/>
    <col min="5648" max="5648" width="12.42578125" style="79" customWidth="1"/>
    <col min="5649" max="5651" width="11.42578125" style="79" customWidth="1"/>
    <col min="5652" max="5652" width="12.42578125" style="79" customWidth="1"/>
    <col min="5653" max="5888" width="11.42578125" style="79"/>
    <col min="5889" max="5889" width="22.42578125" style="79" customWidth="1"/>
    <col min="5890" max="5893" width="17.42578125" style="79" customWidth="1"/>
    <col min="5894" max="5894" width="8.85546875" style="79" customWidth="1"/>
    <col min="5895" max="5895" width="18.140625" style="79" customWidth="1"/>
    <col min="5896" max="5896" width="14" style="79" customWidth="1"/>
    <col min="5897" max="5897" width="13.42578125" style="79" customWidth="1"/>
    <col min="5898" max="5898" width="14.42578125" style="79" customWidth="1"/>
    <col min="5899" max="5899" width="16" style="79" customWidth="1"/>
    <col min="5900" max="5900" width="11.42578125" style="79" customWidth="1"/>
    <col min="5901" max="5901" width="25.42578125" style="79" customWidth="1"/>
    <col min="5902" max="5902" width="12.42578125" style="79" customWidth="1"/>
    <col min="5903" max="5903" width="13.42578125" style="79" customWidth="1"/>
    <col min="5904" max="5904" width="12.42578125" style="79" customWidth="1"/>
    <col min="5905" max="5907" width="11.42578125" style="79" customWidth="1"/>
    <col min="5908" max="5908" width="12.42578125" style="79" customWidth="1"/>
    <col min="5909" max="6144" width="11.42578125" style="79"/>
    <col min="6145" max="6145" width="22.42578125" style="79" customWidth="1"/>
    <col min="6146" max="6149" width="17.42578125" style="79" customWidth="1"/>
    <col min="6150" max="6150" width="8.85546875" style="79" customWidth="1"/>
    <col min="6151" max="6151" width="18.140625" style="79" customWidth="1"/>
    <col min="6152" max="6152" width="14" style="79" customWidth="1"/>
    <col min="6153" max="6153" width="13.42578125" style="79" customWidth="1"/>
    <col min="6154" max="6154" width="14.42578125" style="79" customWidth="1"/>
    <col min="6155" max="6155" width="16" style="79" customWidth="1"/>
    <col min="6156" max="6156" width="11.42578125" style="79" customWidth="1"/>
    <col min="6157" max="6157" width="25.42578125" style="79" customWidth="1"/>
    <col min="6158" max="6158" width="12.42578125" style="79" customWidth="1"/>
    <col min="6159" max="6159" width="13.42578125" style="79" customWidth="1"/>
    <col min="6160" max="6160" width="12.42578125" style="79" customWidth="1"/>
    <col min="6161" max="6163" width="11.42578125" style="79" customWidth="1"/>
    <col min="6164" max="6164" width="12.42578125" style="79" customWidth="1"/>
    <col min="6165" max="6400" width="11.42578125" style="79"/>
    <col min="6401" max="6401" width="22.42578125" style="79" customWidth="1"/>
    <col min="6402" max="6405" width="17.42578125" style="79" customWidth="1"/>
    <col min="6406" max="6406" width="8.85546875" style="79" customWidth="1"/>
    <col min="6407" max="6407" width="18.140625" style="79" customWidth="1"/>
    <col min="6408" max="6408" width="14" style="79" customWidth="1"/>
    <col min="6409" max="6409" width="13.42578125" style="79" customWidth="1"/>
    <col min="6410" max="6410" width="14.42578125" style="79" customWidth="1"/>
    <col min="6411" max="6411" width="16" style="79" customWidth="1"/>
    <col min="6412" max="6412" width="11.42578125" style="79" customWidth="1"/>
    <col min="6413" max="6413" width="25.42578125" style="79" customWidth="1"/>
    <col min="6414" max="6414" width="12.42578125" style="79" customWidth="1"/>
    <col min="6415" max="6415" width="13.42578125" style="79" customWidth="1"/>
    <col min="6416" max="6416" width="12.42578125" style="79" customWidth="1"/>
    <col min="6417" max="6419" width="11.42578125" style="79" customWidth="1"/>
    <col min="6420" max="6420" width="12.42578125" style="79" customWidth="1"/>
    <col min="6421" max="6656" width="11.42578125" style="79"/>
    <col min="6657" max="6657" width="22.42578125" style="79" customWidth="1"/>
    <col min="6658" max="6661" width="17.42578125" style="79" customWidth="1"/>
    <col min="6662" max="6662" width="8.85546875" style="79" customWidth="1"/>
    <col min="6663" max="6663" width="18.140625" style="79" customWidth="1"/>
    <col min="6664" max="6664" width="14" style="79" customWidth="1"/>
    <col min="6665" max="6665" width="13.42578125" style="79" customWidth="1"/>
    <col min="6666" max="6666" width="14.42578125" style="79" customWidth="1"/>
    <col min="6667" max="6667" width="16" style="79" customWidth="1"/>
    <col min="6668" max="6668" width="11.42578125" style="79" customWidth="1"/>
    <col min="6669" max="6669" width="25.42578125" style="79" customWidth="1"/>
    <col min="6670" max="6670" width="12.42578125" style="79" customWidth="1"/>
    <col min="6671" max="6671" width="13.42578125" style="79" customWidth="1"/>
    <col min="6672" max="6672" width="12.42578125" style="79" customWidth="1"/>
    <col min="6673" max="6675" width="11.42578125" style="79" customWidth="1"/>
    <col min="6676" max="6676" width="12.42578125" style="79" customWidth="1"/>
    <col min="6677" max="6912" width="11.42578125" style="79"/>
    <col min="6913" max="6913" width="22.42578125" style="79" customWidth="1"/>
    <col min="6914" max="6917" width="17.42578125" style="79" customWidth="1"/>
    <col min="6918" max="6918" width="8.85546875" style="79" customWidth="1"/>
    <col min="6919" max="6919" width="18.140625" style="79" customWidth="1"/>
    <col min="6920" max="6920" width="14" style="79" customWidth="1"/>
    <col min="6921" max="6921" width="13.42578125" style="79" customWidth="1"/>
    <col min="6922" max="6922" width="14.42578125" style="79" customWidth="1"/>
    <col min="6923" max="6923" width="16" style="79" customWidth="1"/>
    <col min="6924" max="6924" width="11.42578125" style="79" customWidth="1"/>
    <col min="6925" max="6925" width="25.42578125" style="79" customWidth="1"/>
    <col min="6926" max="6926" width="12.42578125" style="79" customWidth="1"/>
    <col min="6927" max="6927" width="13.42578125" style="79" customWidth="1"/>
    <col min="6928" max="6928" width="12.42578125" style="79" customWidth="1"/>
    <col min="6929" max="6931" width="11.42578125" style="79" customWidth="1"/>
    <col min="6932" max="6932" width="12.42578125" style="79" customWidth="1"/>
    <col min="6933" max="7168" width="11.42578125" style="79"/>
    <col min="7169" max="7169" width="22.42578125" style="79" customWidth="1"/>
    <col min="7170" max="7173" width="17.42578125" style="79" customWidth="1"/>
    <col min="7174" max="7174" width="8.85546875" style="79" customWidth="1"/>
    <col min="7175" max="7175" width="18.140625" style="79" customWidth="1"/>
    <col min="7176" max="7176" width="14" style="79" customWidth="1"/>
    <col min="7177" max="7177" width="13.42578125" style="79" customWidth="1"/>
    <col min="7178" max="7178" width="14.42578125" style="79" customWidth="1"/>
    <col min="7179" max="7179" width="16" style="79" customWidth="1"/>
    <col min="7180" max="7180" width="11.42578125" style="79" customWidth="1"/>
    <col min="7181" max="7181" width="25.42578125" style="79" customWidth="1"/>
    <col min="7182" max="7182" width="12.42578125" style="79" customWidth="1"/>
    <col min="7183" max="7183" width="13.42578125" style="79" customWidth="1"/>
    <col min="7184" max="7184" width="12.42578125" style="79" customWidth="1"/>
    <col min="7185" max="7187" width="11.42578125" style="79" customWidth="1"/>
    <col min="7188" max="7188" width="12.42578125" style="79" customWidth="1"/>
    <col min="7189" max="7424" width="11.42578125" style="79"/>
    <col min="7425" max="7425" width="22.42578125" style="79" customWidth="1"/>
    <col min="7426" max="7429" width="17.42578125" style="79" customWidth="1"/>
    <col min="7430" max="7430" width="8.85546875" style="79" customWidth="1"/>
    <col min="7431" max="7431" width="18.140625" style="79" customWidth="1"/>
    <col min="7432" max="7432" width="14" style="79" customWidth="1"/>
    <col min="7433" max="7433" width="13.42578125" style="79" customWidth="1"/>
    <col min="7434" max="7434" width="14.42578125" style="79" customWidth="1"/>
    <col min="7435" max="7435" width="16" style="79" customWidth="1"/>
    <col min="7436" max="7436" width="11.42578125" style="79" customWidth="1"/>
    <col min="7437" max="7437" width="25.42578125" style="79" customWidth="1"/>
    <col min="7438" max="7438" width="12.42578125" style="79" customWidth="1"/>
    <col min="7439" max="7439" width="13.42578125" style="79" customWidth="1"/>
    <col min="7440" max="7440" width="12.42578125" style="79" customWidth="1"/>
    <col min="7441" max="7443" width="11.42578125" style="79" customWidth="1"/>
    <col min="7444" max="7444" width="12.42578125" style="79" customWidth="1"/>
    <col min="7445" max="7680" width="11.42578125" style="79"/>
    <col min="7681" max="7681" width="22.42578125" style="79" customWidth="1"/>
    <col min="7682" max="7685" width="17.42578125" style="79" customWidth="1"/>
    <col min="7686" max="7686" width="8.85546875" style="79" customWidth="1"/>
    <col min="7687" max="7687" width="18.140625" style="79" customWidth="1"/>
    <col min="7688" max="7688" width="14" style="79" customWidth="1"/>
    <col min="7689" max="7689" width="13.42578125" style="79" customWidth="1"/>
    <col min="7690" max="7690" width="14.42578125" style="79" customWidth="1"/>
    <col min="7691" max="7691" width="16" style="79" customWidth="1"/>
    <col min="7692" max="7692" width="11.42578125" style="79" customWidth="1"/>
    <col min="7693" max="7693" width="25.42578125" style="79" customWidth="1"/>
    <col min="7694" max="7694" width="12.42578125" style="79" customWidth="1"/>
    <col min="7695" max="7695" width="13.42578125" style="79" customWidth="1"/>
    <col min="7696" max="7696" width="12.42578125" style="79" customWidth="1"/>
    <col min="7697" max="7699" width="11.42578125" style="79" customWidth="1"/>
    <col min="7700" max="7700" width="12.42578125" style="79" customWidth="1"/>
    <col min="7701" max="7936" width="11.42578125" style="79"/>
    <col min="7937" max="7937" width="22.42578125" style="79" customWidth="1"/>
    <col min="7938" max="7941" width="17.42578125" style="79" customWidth="1"/>
    <col min="7942" max="7942" width="8.85546875" style="79" customWidth="1"/>
    <col min="7943" max="7943" width="18.140625" style="79" customWidth="1"/>
    <col min="7944" max="7944" width="14" style="79" customWidth="1"/>
    <col min="7945" max="7945" width="13.42578125" style="79" customWidth="1"/>
    <col min="7946" max="7946" width="14.42578125" style="79" customWidth="1"/>
    <col min="7947" max="7947" width="16" style="79" customWidth="1"/>
    <col min="7948" max="7948" width="11.42578125" style="79" customWidth="1"/>
    <col min="7949" max="7949" width="25.42578125" style="79" customWidth="1"/>
    <col min="7950" max="7950" width="12.42578125" style="79" customWidth="1"/>
    <col min="7951" max="7951" width="13.42578125" style="79" customWidth="1"/>
    <col min="7952" max="7952" width="12.42578125" style="79" customWidth="1"/>
    <col min="7953" max="7955" width="11.42578125" style="79" customWidth="1"/>
    <col min="7956" max="7956" width="12.42578125" style="79" customWidth="1"/>
    <col min="7957" max="8192" width="11.42578125" style="79"/>
    <col min="8193" max="8193" width="22.42578125" style="79" customWidth="1"/>
    <col min="8194" max="8197" width="17.42578125" style="79" customWidth="1"/>
    <col min="8198" max="8198" width="8.85546875" style="79" customWidth="1"/>
    <col min="8199" max="8199" width="18.140625" style="79" customWidth="1"/>
    <col min="8200" max="8200" width="14" style="79" customWidth="1"/>
    <col min="8201" max="8201" width="13.42578125" style="79" customWidth="1"/>
    <col min="8202" max="8202" width="14.42578125" style="79" customWidth="1"/>
    <col min="8203" max="8203" width="16" style="79" customWidth="1"/>
    <col min="8204" max="8204" width="11.42578125" style="79" customWidth="1"/>
    <col min="8205" max="8205" width="25.42578125" style="79" customWidth="1"/>
    <col min="8206" max="8206" width="12.42578125" style="79" customWidth="1"/>
    <col min="8207" max="8207" width="13.42578125" style="79" customWidth="1"/>
    <col min="8208" max="8208" width="12.42578125" style="79" customWidth="1"/>
    <col min="8209" max="8211" width="11.42578125" style="79" customWidth="1"/>
    <col min="8212" max="8212" width="12.42578125" style="79" customWidth="1"/>
    <col min="8213" max="8448" width="11.42578125" style="79"/>
    <col min="8449" max="8449" width="22.42578125" style="79" customWidth="1"/>
    <col min="8450" max="8453" width="17.42578125" style="79" customWidth="1"/>
    <col min="8454" max="8454" width="8.85546875" style="79" customWidth="1"/>
    <col min="8455" max="8455" width="18.140625" style="79" customWidth="1"/>
    <col min="8456" max="8456" width="14" style="79" customWidth="1"/>
    <col min="8457" max="8457" width="13.42578125" style="79" customWidth="1"/>
    <col min="8458" max="8458" width="14.42578125" style="79" customWidth="1"/>
    <col min="8459" max="8459" width="16" style="79" customWidth="1"/>
    <col min="8460" max="8460" width="11.42578125" style="79" customWidth="1"/>
    <col min="8461" max="8461" width="25.42578125" style="79" customWidth="1"/>
    <col min="8462" max="8462" width="12.42578125" style="79" customWidth="1"/>
    <col min="8463" max="8463" width="13.42578125" style="79" customWidth="1"/>
    <col min="8464" max="8464" width="12.42578125" style="79" customWidth="1"/>
    <col min="8465" max="8467" width="11.42578125" style="79" customWidth="1"/>
    <col min="8468" max="8468" width="12.42578125" style="79" customWidth="1"/>
    <col min="8469" max="8704" width="11.42578125" style="79"/>
    <col min="8705" max="8705" width="22.42578125" style="79" customWidth="1"/>
    <col min="8706" max="8709" width="17.42578125" style="79" customWidth="1"/>
    <col min="8710" max="8710" width="8.85546875" style="79" customWidth="1"/>
    <col min="8711" max="8711" width="18.140625" style="79" customWidth="1"/>
    <col min="8712" max="8712" width="14" style="79" customWidth="1"/>
    <col min="8713" max="8713" width="13.42578125" style="79" customWidth="1"/>
    <col min="8714" max="8714" width="14.42578125" style="79" customWidth="1"/>
    <col min="8715" max="8715" width="16" style="79" customWidth="1"/>
    <col min="8716" max="8716" width="11.42578125" style="79" customWidth="1"/>
    <col min="8717" max="8717" width="25.42578125" style="79" customWidth="1"/>
    <col min="8718" max="8718" width="12.42578125" style="79" customWidth="1"/>
    <col min="8719" max="8719" width="13.42578125" style="79" customWidth="1"/>
    <col min="8720" max="8720" width="12.42578125" style="79" customWidth="1"/>
    <col min="8721" max="8723" width="11.42578125" style="79" customWidth="1"/>
    <col min="8724" max="8724" width="12.42578125" style="79" customWidth="1"/>
    <col min="8725" max="8960" width="11.42578125" style="79"/>
    <col min="8961" max="8961" width="22.42578125" style="79" customWidth="1"/>
    <col min="8962" max="8965" width="17.42578125" style="79" customWidth="1"/>
    <col min="8966" max="8966" width="8.85546875" style="79" customWidth="1"/>
    <col min="8967" max="8967" width="18.140625" style="79" customWidth="1"/>
    <col min="8968" max="8968" width="14" style="79" customWidth="1"/>
    <col min="8969" max="8969" width="13.42578125" style="79" customWidth="1"/>
    <col min="8970" max="8970" width="14.42578125" style="79" customWidth="1"/>
    <col min="8971" max="8971" width="16" style="79" customWidth="1"/>
    <col min="8972" max="8972" width="11.42578125" style="79" customWidth="1"/>
    <col min="8973" max="8973" width="25.42578125" style="79" customWidth="1"/>
    <col min="8974" max="8974" width="12.42578125" style="79" customWidth="1"/>
    <col min="8975" max="8975" width="13.42578125" style="79" customWidth="1"/>
    <col min="8976" max="8976" width="12.42578125" style="79" customWidth="1"/>
    <col min="8977" max="8979" width="11.42578125" style="79" customWidth="1"/>
    <col min="8980" max="8980" width="12.42578125" style="79" customWidth="1"/>
    <col min="8981" max="9216" width="11.42578125" style="79"/>
    <col min="9217" max="9217" width="22.42578125" style="79" customWidth="1"/>
    <col min="9218" max="9221" width="17.42578125" style="79" customWidth="1"/>
    <col min="9222" max="9222" width="8.85546875" style="79" customWidth="1"/>
    <col min="9223" max="9223" width="18.140625" style="79" customWidth="1"/>
    <col min="9224" max="9224" width="14" style="79" customWidth="1"/>
    <col min="9225" max="9225" width="13.42578125" style="79" customWidth="1"/>
    <col min="9226" max="9226" width="14.42578125" style="79" customWidth="1"/>
    <col min="9227" max="9227" width="16" style="79" customWidth="1"/>
    <col min="9228" max="9228" width="11.42578125" style="79" customWidth="1"/>
    <col min="9229" max="9229" width="25.42578125" style="79" customWidth="1"/>
    <col min="9230" max="9230" width="12.42578125" style="79" customWidth="1"/>
    <col min="9231" max="9231" width="13.42578125" style="79" customWidth="1"/>
    <col min="9232" max="9232" width="12.42578125" style="79" customWidth="1"/>
    <col min="9233" max="9235" width="11.42578125" style="79" customWidth="1"/>
    <col min="9236" max="9236" width="12.42578125" style="79" customWidth="1"/>
    <col min="9237" max="9472" width="11.42578125" style="79"/>
    <col min="9473" max="9473" width="22.42578125" style="79" customWidth="1"/>
    <col min="9474" max="9477" width="17.42578125" style="79" customWidth="1"/>
    <col min="9478" max="9478" width="8.85546875" style="79" customWidth="1"/>
    <col min="9479" max="9479" width="18.140625" style="79" customWidth="1"/>
    <col min="9480" max="9480" width="14" style="79" customWidth="1"/>
    <col min="9481" max="9481" width="13.42578125" style="79" customWidth="1"/>
    <col min="9482" max="9482" width="14.42578125" style="79" customWidth="1"/>
    <col min="9483" max="9483" width="16" style="79" customWidth="1"/>
    <col min="9484" max="9484" width="11.42578125" style="79" customWidth="1"/>
    <col min="9485" max="9485" width="25.42578125" style="79" customWidth="1"/>
    <col min="9486" max="9486" width="12.42578125" style="79" customWidth="1"/>
    <col min="9487" max="9487" width="13.42578125" style="79" customWidth="1"/>
    <col min="9488" max="9488" width="12.42578125" style="79" customWidth="1"/>
    <col min="9489" max="9491" width="11.42578125" style="79" customWidth="1"/>
    <col min="9492" max="9492" width="12.42578125" style="79" customWidth="1"/>
    <col min="9493" max="9728" width="11.42578125" style="79"/>
    <col min="9729" max="9729" width="22.42578125" style="79" customWidth="1"/>
    <col min="9730" max="9733" width="17.42578125" style="79" customWidth="1"/>
    <col min="9734" max="9734" width="8.85546875" style="79" customWidth="1"/>
    <col min="9735" max="9735" width="18.140625" style="79" customWidth="1"/>
    <col min="9736" max="9736" width="14" style="79" customWidth="1"/>
    <col min="9737" max="9737" width="13.42578125" style="79" customWidth="1"/>
    <col min="9738" max="9738" width="14.42578125" style="79" customWidth="1"/>
    <col min="9739" max="9739" width="16" style="79" customWidth="1"/>
    <col min="9740" max="9740" width="11.42578125" style="79" customWidth="1"/>
    <col min="9741" max="9741" width="25.42578125" style="79" customWidth="1"/>
    <col min="9742" max="9742" width="12.42578125" style="79" customWidth="1"/>
    <col min="9743" max="9743" width="13.42578125" style="79" customWidth="1"/>
    <col min="9744" max="9744" width="12.42578125" style="79" customWidth="1"/>
    <col min="9745" max="9747" width="11.42578125" style="79" customWidth="1"/>
    <col min="9748" max="9748" width="12.42578125" style="79" customWidth="1"/>
    <col min="9749" max="9984" width="11.42578125" style="79"/>
    <col min="9985" max="9985" width="22.42578125" style="79" customWidth="1"/>
    <col min="9986" max="9989" width="17.42578125" style="79" customWidth="1"/>
    <col min="9990" max="9990" width="8.85546875" style="79" customWidth="1"/>
    <col min="9991" max="9991" width="18.140625" style="79" customWidth="1"/>
    <col min="9992" max="9992" width="14" style="79" customWidth="1"/>
    <col min="9993" max="9993" width="13.42578125" style="79" customWidth="1"/>
    <col min="9994" max="9994" width="14.42578125" style="79" customWidth="1"/>
    <col min="9995" max="9995" width="16" style="79" customWidth="1"/>
    <col min="9996" max="9996" width="11.42578125" style="79" customWidth="1"/>
    <col min="9997" max="9997" width="25.42578125" style="79" customWidth="1"/>
    <col min="9998" max="9998" width="12.42578125" style="79" customWidth="1"/>
    <col min="9999" max="9999" width="13.42578125" style="79" customWidth="1"/>
    <col min="10000" max="10000" width="12.42578125" style="79" customWidth="1"/>
    <col min="10001" max="10003" width="11.42578125" style="79" customWidth="1"/>
    <col min="10004" max="10004" width="12.42578125" style="79" customWidth="1"/>
    <col min="10005" max="10240" width="11.42578125" style="79"/>
    <col min="10241" max="10241" width="22.42578125" style="79" customWidth="1"/>
    <col min="10242" max="10245" width="17.42578125" style="79" customWidth="1"/>
    <col min="10246" max="10246" width="8.85546875" style="79" customWidth="1"/>
    <col min="10247" max="10247" width="18.140625" style="79" customWidth="1"/>
    <col min="10248" max="10248" width="14" style="79" customWidth="1"/>
    <col min="10249" max="10249" width="13.42578125" style="79" customWidth="1"/>
    <col min="10250" max="10250" width="14.42578125" style="79" customWidth="1"/>
    <col min="10251" max="10251" width="16" style="79" customWidth="1"/>
    <col min="10252" max="10252" width="11.42578125" style="79" customWidth="1"/>
    <col min="10253" max="10253" width="25.42578125" style="79" customWidth="1"/>
    <col min="10254" max="10254" width="12.42578125" style="79" customWidth="1"/>
    <col min="10255" max="10255" width="13.42578125" style="79" customWidth="1"/>
    <col min="10256" max="10256" width="12.42578125" style="79" customWidth="1"/>
    <col min="10257" max="10259" width="11.42578125" style="79" customWidth="1"/>
    <col min="10260" max="10260" width="12.42578125" style="79" customWidth="1"/>
    <col min="10261" max="10496" width="11.42578125" style="79"/>
    <col min="10497" max="10497" width="22.42578125" style="79" customWidth="1"/>
    <col min="10498" max="10501" width="17.42578125" style="79" customWidth="1"/>
    <col min="10502" max="10502" width="8.85546875" style="79" customWidth="1"/>
    <col min="10503" max="10503" width="18.140625" style="79" customWidth="1"/>
    <col min="10504" max="10504" width="14" style="79" customWidth="1"/>
    <col min="10505" max="10505" width="13.42578125" style="79" customWidth="1"/>
    <col min="10506" max="10506" width="14.42578125" style="79" customWidth="1"/>
    <col min="10507" max="10507" width="16" style="79" customWidth="1"/>
    <col min="10508" max="10508" width="11.42578125" style="79" customWidth="1"/>
    <col min="10509" max="10509" width="25.42578125" style="79" customWidth="1"/>
    <col min="10510" max="10510" width="12.42578125" style="79" customWidth="1"/>
    <col min="10511" max="10511" width="13.42578125" style="79" customWidth="1"/>
    <col min="10512" max="10512" width="12.42578125" style="79" customWidth="1"/>
    <col min="10513" max="10515" width="11.42578125" style="79" customWidth="1"/>
    <col min="10516" max="10516" width="12.42578125" style="79" customWidth="1"/>
    <col min="10517" max="10752" width="11.42578125" style="79"/>
    <col min="10753" max="10753" width="22.42578125" style="79" customWidth="1"/>
    <col min="10754" max="10757" width="17.42578125" style="79" customWidth="1"/>
    <col min="10758" max="10758" width="8.85546875" style="79" customWidth="1"/>
    <col min="10759" max="10759" width="18.140625" style="79" customWidth="1"/>
    <col min="10760" max="10760" width="14" style="79" customWidth="1"/>
    <col min="10761" max="10761" width="13.42578125" style="79" customWidth="1"/>
    <col min="10762" max="10762" width="14.42578125" style="79" customWidth="1"/>
    <col min="10763" max="10763" width="16" style="79" customWidth="1"/>
    <col min="10764" max="10764" width="11.42578125" style="79" customWidth="1"/>
    <col min="10765" max="10765" width="25.42578125" style="79" customWidth="1"/>
    <col min="10766" max="10766" width="12.42578125" style="79" customWidth="1"/>
    <col min="10767" max="10767" width="13.42578125" style="79" customWidth="1"/>
    <col min="10768" max="10768" width="12.42578125" style="79" customWidth="1"/>
    <col min="10769" max="10771" width="11.42578125" style="79" customWidth="1"/>
    <col min="10772" max="10772" width="12.42578125" style="79" customWidth="1"/>
    <col min="10773" max="11008" width="11.42578125" style="79"/>
    <col min="11009" max="11009" width="22.42578125" style="79" customWidth="1"/>
    <col min="11010" max="11013" width="17.42578125" style="79" customWidth="1"/>
    <col min="11014" max="11014" width="8.85546875" style="79" customWidth="1"/>
    <col min="11015" max="11015" width="18.140625" style="79" customWidth="1"/>
    <col min="11016" max="11016" width="14" style="79" customWidth="1"/>
    <col min="11017" max="11017" width="13.42578125" style="79" customWidth="1"/>
    <col min="11018" max="11018" width="14.42578125" style="79" customWidth="1"/>
    <col min="11019" max="11019" width="16" style="79" customWidth="1"/>
    <col min="11020" max="11020" width="11.42578125" style="79" customWidth="1"/>
    <col min="11021" max="11021" width="25.42578125" style="79" customWidth="1"/>
    <col min="11022" max="11022" width="12.42578125" style="79" customWidth="1"/>
    <col min="11023" max="11023" width="13.42578125" style="79" customWidth="1"/>
    <col min="11024" max="11024" width="12.42578125" style="79" customWidth="1"/>
    <col min="11025" max="11027" width="11.42578125" style="79" customWidth="1"/>
    <col min="11028" max="11028" width="12.42578125" style="79" customWidth="1"/>
    <col min="11029" max="11264" width="11.42578125" style="79"/>
    <col min="11265" max="11265" width="22.42578125" style="79" customWidth="1"/>
    <col min="11266" max="11269" width="17.42578125" style="79" customWidth="1"/>
    <col min="11270" max="11270" width="8.85546875" style="79" customWidth="1"/>
    <col min="11271" max="11271" width="18.140625" style="79" customWidth="1"/>
    <col min="11272" max="11272" width="14" style="79" customWidth="1"/>
    <col min="11273" max="11273" width="13.42578125" style="79" customWidth="1"/>
    <col min="11274" max="11274" width="14.42578125" style="79" customWidth="1"/>
    <col min="11275" max="11275" width="16" style="79" customWidth="1"/>
    <col min="11276" max="11276" width="11.42578125" style="79" customWidth="1"/>
    <col min="11277" max="11277" width="25.42578125" style="79" customWidth="1"/>
    <col min="11278" max="11278" width="12.42578125" style="79" customWidth="1"/>
    <col min="11279" max="11279" width="13.42578125" style="79" customWidth="1"/>
    <col min="11280" max="11280" width="12.42578125" style="79" customWidth="1"/>
    <col min="11281" max="11283" width="11.42578125" style="79" customWidth="1"/>
    <col min="11284" max="11284" width="12.42578125" style="79" customWidth="1"/>
    <col min="11285" max="11520" width="11.42578125" style="79"/>
    <col min="11521" max="11521" width="22.42578125" style="79" customWidth="1"/>
    <col min="11522" max="11525" width="17.42578125" style="79" customWidth="1"/>
    <col min="11526" max="11526" width="8.85546875" style="79" customWidth="1"/>
    <col min="11527" max="11527" width="18.140625" style="79" customWidth="1"/>
    <col min="11528" max="11528" width="14" style="79" customWidth="1"/>
    <col min="11529" max="11529" width="13.42578125" style="79" customWidth="1"/>
    <col min="11530" max="11530" width="14.42578125" style="79" customWidth="1"/>
    <col min="11531" max="11531" width="16" style="79" customWidth="1"/>
    <col min="11532" max="11532" width="11.42578125" style="79" customWidth="1"/>
    <col min="11533" max="11533" width="25.42578125" style="79" customWidth="1"/>
    <col min="11534" max="11534" width="12.42578125" style="79" customWidth="1"/>
    <col min="11535" max="11535" width="13.42578125" style="79" customWidth="1"/>
    <col min="11536" max="11536" width="12.42578125" style="79" customWidth="1"/>
    <col min="11537" max="11539" width="11.42578125" style="79" customWidth="1"/>
    <col min="11540" max="11540" width="12.42578125" style="79" customWidth="1"/>
    <col min="11541" max="11776" width="11.42578125" style="79"/>
    <col min="11777" max="11777" width="22.42578125" style="79" customWidth="1"/>
    <col min="11778" max="11781" width="17.42578125" style="79" customWidth="1"/>
    <col min="11782" max="11782" width="8.85546875" style="79" customWidth="1"/>
    <col min="11783" max="11783" width="18.140625" style="79" customWidth="1"/>
    <col min="11784" max="11784" width="14" style="79" customWidth="1"/>
    <col min="11785" max="11785" width="13.42578125" style="79" customWidth="1"/>
    <col min="11786" max="11786" width="14.42578125" style="79" customWidth="1"/>
    <col min="11787" max="11787" width="16" style="79" customWidth="1"/>
    <col min="11788" max="11788" width="11.42578125" style="79" customWidth="1"/>
    <col min="11789" max="11789" width="25.42578125" style="79" customWidth="1"/>
    <col min="11790" max="11790" width="12.42578125" style="79" customWidth="1"/>
    <col min="11791" max="11791" width="13.42578125" style="79" customWidth="1"/>
    <col min="11792" max="11792" width="12.42578125" style="79" customWidth="1"/>
    <col min="11793" max="11795" width="11.42578125" style="79" customWidth="1"/>
    <col min="11796" max="11796" width="12.42578125" style="79" customWidth="1"/>
    <col min="11797" max="12032" width="11.42578125" style="79"/>
    <col min="12033" max="12033" width="22.42578125" style="79" customWidth="1"/>
    <col min="12034" max="12037" width="17.42578125" style="79" customWidth="1"/>
    <col min="12038" max="12038" width="8.85546875" style="79" customWidth="1"/>
    <col min="12039" max="12039" width="18.140625" style="79" customWidth="1"/>
    <col min="12040" max="12040" width="14" style="79" customWidth="1"/>
    <col min="12041" max="12041" width="13.42578125" style="79" customWidth="1"/>
    <col min="12042" max="12042" width="14.42578125" style="79" customWidth="1"/>
    <col min="12043" max="12043" width="16" style="79" customWidth="1"/>
    <col min="12044" max="12044" width="11.42578125" style="79" customWidth="1"/>
    <col min="12045" max="12045" width="25.42578125" style="79" customWidth="1"/>
    <col min="12046" max="12046" width="12.42578125" style="79" customWidth="1"/>
    <col min="12047" max="12047" width="13.42578125" style="79" customWidth="1"/>
    <col min="12048" max="12048" width="12.42578125" style="79" customWidth="1"/>
    <col min="12049" max="12051" width="11.42578125" style="79" customWidth="1"/>
    <col min="12052" max="12052" width="12.42578125" style="79" customWidth="1"/>
    <col min="12053" max="12288" width="11.42578125" style="79"/>
    <col min="12289" max="12289" width="22.42578125" style="79" customWidth="1"/>
    <col min="12290" max="12293" width="17.42578125" style="79" customWidth="1"/>
    <col min="12294" max="12294" width="8.85546875" style="79" customWidth="1"/>
    <col min="12295" max="12295" width="18.140625" style="79" customWidth="1"/>
    <col min="12296" max="12296" width="14" style="79" customWidth="1"/>
    <col min="12297" max="12297" width="13.42578125" style="79" customWidth="1"/>
    <col min="12298" max="12298" width="14.42578125" style="79" customWidth="1"/>
    <col min="12299" max="12299" width="16" style="79" customWidth="1"/>
    <col min="12300" max="12300" width="11.42578125" style="79" customWidth="1"/>
    <col min="12301" max="12301" width="25.42578125" style="79" customWidth="1"/>
    <col min="12302" max="12302" width="12.42578125" style="79" customWidth="1"/>
    <col min="12303" max="12303" width="13.42578125" style="79" customWidth="1"/>
    <col min="12304" max="12304" width="12.42578125" style="79" customWidth="1"/>
    <col min="12305" max="12307" width="11.42578125" style="79" customWidth="1"/>
    <col min="12308" max="12308" width="12.42578125" style="79" customWidth="1"/>
    <col min="12309" max="12544" width="11.42578125" style="79"/>
    <col min="12545" max="12545" width="22.42578125" style="79" customWidth="1"/>
    <col min="12546" max="12549" width="17.42578125" style="79" customWidth="1"/>
    <col min="12550" max="12550" width="8.85546875" style="79" customWidth="1"/>
    <col min="12551" max="12551" width="18.140625" style="79" customWidth="1"/>
    <col min="12552" max="12552" width="14" style="79" customWidth="1"/>
    <col min="12553" max="12553" width="13.42578125" style="79" customWidth="1"/>
    <col min="12554" max="12554" width="14.42578125" style="79" customWidth="1"/>
    <col min="12555" max="12555" width="16" style="79" customWidth="1"/>
    <col min="12556" max="12556" width="11.42578125" style="79" customWidth="1"/>
    <col min="12557" max="12557" width="25.42578125" style="79" customWidth="1"/>
    <col min="12558" max="12558" width="12.42578125" style="79" customWidth="1"/>
    <col min="12559" max="12559" width="13.42578125" style="79" customWidth="1"/>
    <col min="12560" max="12560" width="12.42578125" style="79" customWidth="1"/>
    <col min="12561" max="12563" width="11.42578125" style="79" customWidth="1"/>
    <col min="12564" max="12564" width="12.42578125" style="79" customWidth="1"/>
    <col min="12565" max="12800" width="11.42578125" style="79"/>
    <col min="12801" max="12801" width="22.42578125" style="79" customWidth="1"/>
    <col min="12802" max="12805" width="17.42578125" style="79" customWidth="1"/>
    <col min="12806" max="12806" width="8.85546875" style="79" customWidth="1"/>
    <col min="12807" max="12807" width="18.140625" style="79" customWidth="1"/>
    <col min="12808" max="12808" width="14" style="79" customWidth="1"/>
    <col min="12809" max="12809" width="13.42578125" style="79" customWidth="1"/>
    <col min="12810" max="12810" width="14.42578125" style="79" customWidth="1"/>
    <col min="12811" max="12811" width="16" style="79" customWidth="1"/>
    <col min="12812" max="12812" width="11.42578125" style="79" customWidth="1"/>
    <col min="12813" max="12813" width="25.42578125" style="79" customWidth="1"/>
    <col min="12814" max="12814" width="12.42578125" style="79" customWidth="1"/>
    <col min="12815" max="12815" width="13.42578125" style="79" customWidth="1"/>
    <col min="12816" max="12816" width="12.42578125" style="79" customWidth="1"/>
    <col min="12817" max="12819" width="11.42578125" style="79" customWidth="1"/>
    <col min="12820" max="12820" width="12.42578125" style="79" customWidth="1"/>
    <col min="12821" max="13056" width="11.42578125" style="79"/>
    <col min="13057" max="13057" width="22.42578125" style="79" customWidth="1"/>
    <col min="13058" max="13061" width="17.42578125" style="79" customWidth="1"/>
    <col min="13062" max="13062" width="8.85546875" style="79" customWidth="1"/>
    <col min="13063" max="13063" width="18.140625" style="79" customWidth="1"/>
    <col min="13064" max="13064" width="14" style="79" customWidth="1"/>
    <col min="13065" max="13065" width="13.42578125" style="79" customWidth="1"/>
    <col min="13066" max="13066" width="14.42578125" style="79" customWidth="1"/>
    <col min="13067" max="13067" width="16" style="79" customWidth="1"/>
    <col min="13068" max="13068" width="11.42578125" style="79" customWidth="1"/>
    <col min="13069" max="13069" width="25.42578125" style="79" customWidth="1"/>
    <col min="13070" max="13070" width="12.42578125" style="79" customWidth="1"/>
    <col min="13071" max="13071" width="13.42578125" style="79" customWidth="1"/>
    <col min="13072" max="13072" width="12.42578125" style="79" customWidth="1"/>
    <col min="13073" max="13075" width="11.42578125" style="79" customWidth="1"/>
    <col min="13076" max="13076" width="12.42578125" style="79" customWidth="1"/>
    <col min="13077" max="13312" width="11.42578125" style="79"/>
    <col min="13313" max="13313" width="22.42578125" style="79" customWidth="1"/>
    <col min="13314" max="13317" width="17.42578125" style="79" customWidth="1"/>
    <col min="13318" max="13318" width="8.85546875" style="79" customWidth="1"/>
    <col min="13319" max="13319" width="18.140625" style="79" customWidth="1"/>
    <col min="13320" max="13320" width="14" style="79" customWidth="1"/>
    <col min="13321" max="13321" width="13.42578125" style="79" customWidth="1"/>
    <col min="13322" max="13322" width="14.42578125" style="79" customWidth="1"/>
    <col min="13323" max="13323" width="16" style="79" customWidth="1"/>
    <col min="13324" max="13324" width="11.42578125" style="79" customWidth="1"/>
    <col min="13325" max="13325" width="25.42578125" style="79" customWidth="1"/>
    <col min="13326" max="13326" width="12.42578125" style="79" customWidth="1"/>
    <col min="13327" max="13327" width="13.42578125" style="79" customWidth="1"/>
    <col min="13328" max="13328" width="12.42578125" style="79" customWidth="1"/>
    <col min="13329" max="13331" width="11.42578125" style="79" customWidth="1"/>
    <col min="13332" max="13332" width="12.42578125" style="79" customWidth="1"/>
    <col min="13333" max="13568" width="11.42578125" style="79"/>
    <col min="13569" max="13569" width="22.42578125" style="79" customWidth="1"/>
    <col min="13570" max="13573" width="17.42578125" style="79" customWidth="1"/>
    <col min="13574" max="13574" width="8.85546875" style="79" customWidth="1"/>
    <col min="13575" max="13575" width="18.140625" style="79" customWidth="1"/>
    <col min="13576" max="13576" width="14" style="79" customWidth="1"/>
    <col min="13577" max="13577" width="13.42578125" style="79" customWidth="1"/>
    <col min="13578" max="13578" width="14.42578125" style="79" customWidth="1"/>
    <col min="13579" max="13579" width="16" style="79" customWidth="1"/>
    <col min="13580" max="13580" width="11.42578125" style="79" customWidth="1"/>
    <col min="13581" max="13581" width="25.42578125" style="79" customWidth="1"/>
    <col min="13582" max="13582" width="12.42578125" style="79" customWidth="1"/>
    <col min="13583" max="13583" width="13.42578125" style="79" customWidth="1"/>
    <col min="13584" max="13584" width="12.42578125" style="79" customWidth="1"/>
    <col min="13585" max="13587" width="11.42578125" style="79" customWidth="1"/>
    <col min="13588" max="13588" width="12.42578125" style="79" customWidth="1"/>
    <col min="13589" max="13824" width="11.42578125" style="79"/>
    <col min="13825" max="13825" width="22.42578125" style="79" customWidth="1"/>
    <col min="13826" max="13829" width="17.42578125" style="79" customWidth="1"/>
    <col min="13830" max="13830" width="8.85546875" style="79" customWidth="1"/>
    <col min="13831" max="13831" width="18.140625" style="79" customWidth="1"/>
    <col min="13832" max="13832" width="14" style="79" customWidth="1"/>
    <col min="13833" max="13833" width="13.42578125" style="79" customWidth="1"/>
    <col min="13834" max="13834" width="14.42578125" style="79" customWidth="1"/>
    <col min="13835" max="13835" width="16" style="79" customWidth="1"/>
    <col min="13836" max="13836" width="11.42578125" style="79" customWidth="1"/>
    <col min="13837" max="13837" width="25.42578125" style="79" customWidth="1"/>
    <col min="13838" max="13838" width="12.42578125" style="79" customWidth="1"/>
    <col min="13839" max="13839" width="13.42578125" style="79" customWidth="1"/>
    <col min="13840" max="13840" width="12.42578125" style="79" customWidth="1"/>
    <col min="13841" max="13843" width="11.42578125" style="79" customWidth="1"/>
    <col min="13844" max="13844" width="12.42578125" style="79" customWidth="1"/>
    <col min="13845" max="14080" width="11.42578125" style="79"/>
    <col min="14081" max="14081" width="22.42578125" style="79" customWidth="1"/>
    <col min="14082" max="14085" width="17.42578125" style="79" customWidth="1"/>
    <col min="14086" max="14086" width="8.85546875" style="79" customWidth="1"/>
    <col min="14087" max="14087" width="18.140625" style="79" customWidth="1"/>
    <col min="14088" max="14088" width="14" style="79" customWidth="1"/>
    <col min="14089" max="14089" width="13.42578125" style="79" customWidth="1"/>
    <col min="14090" max="14090" width="14.42578125" style="79" customWidth="1"/>
    <col min="14091" max="14091" width="16" style="79" customWidth="1"/>
    <col min="14092" max="14092" width="11.42578125" style="79" customWidth="1"/>
    <col min="14093" max="14093" width="25.42578125" style="79" customWidth="1"/>
    <col min="14094" max="14094" width="12.42578125" style="79" customWidth="1"/>
    <col min="14095" max="14095" width="13.42578125" style="79" customWidth="1"/>
    <col min="14096" max="14096" width="12.42578125" style="79" customWidth="1"/>
    <col min="14097" max="14099" width="11.42578125" style="79" customWidth="1"/>
    <col min="14100" max="14100" width="12.42578125" style="79" customWidth="1"/>
    <col min="14101" max="14336" width="11.42578125" style="79"/>
    <col min="14337" max="14337" width="22.42578125" style="79" customWidth="1"/>
    <col min="14338" max="14341" width="17.42578125" style="79" customWidth="1"/>
    <col min="14342" max="14342" width="8.85546875" style="79" customWidth="1"/>
    <col min="14343" max="14343" width="18.140625" style="79" customWidth="1"/>
    <col min="14344" max="14344" width="14" style="79" customWidth="1"/>
    <col min="14345" max="14345" width="13.42578125" style="79" customWidth="1"/>
    <col min="14346" max="14346" width="14.42578125" style="79" customWidth="1"/>
    <col min="14347" max="14347" width="16" style="79" customWidth="1"/>
    <col min="14348" max="14348" width="11.42578125" style="79" customWidth="1"/>
    <col min="14349" max="14349" width="25.42578125" style="79" customWidth="1"/>
    <col min="14350" max="14350" width="12.42578125" style="79" customWidth="1"/>
    <col min="14351" max="14351" width="13.42578125" style="79" customWidth="1"/>
    <col min="14352" max="14352" width="12.42578125" style="79" customWidth="1"/>
    <col min="14353" max="14355" width="11.42578125" style="79" customWidth="1"/>
    <col min="14356" max="14356" width="12.42578125" style="79" customWidth="1"/>
    <col min="14357" max="14592" width="11.42578125" style="79"/>
    <col min="14593" max="14593" width="22.42578125" style="79" customWidth="1"/>
    <col min="14594" max="14597" width="17.42578125" style="79" customWidth="1"/>
    <col min="14598" max="14598" width="8.85546875" style="79" customWidth="1"/>
    <col min="14599" max="14599" width="18.140625" style="79" customWidth="1"/>
    <col min="14600" max="14600" width="14" style="79" customWidth="1"/>
    <col min="14601" max="14601" width="13.42578125" style="79" customWidth="1"/>
    <col min="14602" max="14602" width="14.42578125" style="79" customWidth="1"/>
    <col min="14603" max="14603" width="16" style="79" customWidth="1"/>
    <col min="14604" max="14604" width="11.42578125" style="79" customWidth="1"/>
    <col min="14605" max="14605" width="25.42578125" style="79" customWidth="1"/>
    <col min="14606" max="14606" width="12.42578125" style="79" customWidth="1"/>
    <col min="14607" max="14607" width="13.42578125" style="79" customWidth="1"/>
    <col min="14608" max="14608" width="12.42578125" style="79" customWidth="1"/>
    <col min="14609" max="14611" width="11.42578125" style="79" customWidth="1"/>
    <col min="14612" max="14612" width="12.42578125" style="79" customWidth="1"/>
    <col min="14613" max="14848" width="11.42578125" style="79"/>
    <col min="14849" max="14849" width="22.42578125" style="79" customWidth="1"/>
    <col min="14850" max="14853" width="17.42578125" style="79" customWidth="1"/>
    <col min="14854" max="14854" width="8.85546875" style="79" customWidth="1"/>
    <col min="14855" max="14855" width="18.140625" style="79" customWidth="1"/>
    <col min="14856" max="14856" width="14" style="79" customWidth="1"/>
    <col min="14857" max="14857" width="13.42578125" style="79" customWidth="1"/>
    <col min="14858" max="14858" width="14.42578125" style="79" customWidth="1"/>
    <col min="14859" max="14859" width="16" style="79" customWidth="1"/>
    <col min="14860" max="14860" width="11.42578125" style="79" customWidth="1"/>
    <col min="14861" max="14861" width="25.42578125" style="79" customWidth="1"/>
    <col min="14862" max="14862" width="12.42578125" style="79" customWidth="1"/>
    <col min="14863" max="14863" width="13.42578125" style="79" customWidth="1"/>
    <col min="14864" max="14864" width="12.42578125" style="79" customWidth="1"/>
    <col min="14865" max="14867" width="11.42578125" style="79" customWidth="1"/>
    <col min="14868" max="14868" width="12.42578125" style="79" customWidth="1"/>
    <col min="14869" max="15104" width="11.42578125" style="79"/>
    <col min="15105" max="15105" width="22.42578125" style="79" customWidth="1"/>
    <col min="15106" max="15109" width="17.42578125" style="79" customWidth="1"/>
    <col min="15110" max="15110" width="8.85546875" style="79" customWidth="1"/>
    <col min="15111" max="15111" width="18.140625" style="79" customWidth="1"/>
    <col min="15112" max="15112" width="14" style="79" customWidth="1"/>
    <col min="15113" max="15113" width="13.42578125" style="79" customWidth="1"/>
    <col min="15114" max="15114" width="14.42578125" style="79" customWidth="1"/>
    <col min="15115" max="15115" width="16" style="79" customWidth="1"/>
    <col min="15116" max="15116" width="11.42578125" style="79" customWidth="1"/>
    <col min="15117" max="15117" width="25.42578125" style="79" customWidth="1"/>
    <col min="15118" max="15118" width="12.42578125" style="79" customWidth="1"/>
    <col min="15119" max="15119" width="13.42578125" style="79" customWidth="1"/>
    <col min="15120" max="15120" width="12.42578125" style="79" customWidth="1"/>
    <col min="15121" max="15123" width="11.42578125" style="79" customWidth="1"/>
    <col min="15124" max="15124" width="12.42578125" style="79" customWidth="1"/>
    <col min="15125" max="15360" width="11.42578125" style="79"/>
    <col min="15361" max="15361" width="22.42578125" style="79" customWidth="1"/>
    <col min="15362" max="15365" width="17.42578125" style="79" customWidth="1"/>
    <col min="15366" max="15366" width="8.85546875" style="79" customWidth="1"/>
    <col min="15367" max="15367" width="18.140625" style="79" customWidth="1"/>
    <col min="15368" max="15368" width="14" style="79" customWidth="1"/>
    <col min="15369" max="15369" width="13.42578125" style="79" customWidth="1"/>
    <col min="15370" max="15370" width="14.42578125" style="79" customWidth="1"/>
    <col min="15371" max="15371" width="16" style="79" customWidth="1"/>
    <col min="15372" max="15372" width="11.42578125" style="79" customWidth="1"/>
    <col min="15373" max="15373" width="25.42578125" style="79" customWidth="1"/>
    <col min="15374" max="15374" width="12.42578125" style="79" customWidth="1"/>
    <col min="15375" max="15375" width="13.42578125" style="79" customWidth="1"/>
    <col min="15376" max="15376" width="12.42578125" style="79" customWidth="1"/>
    <col min="15377" max="15379" width="11.42578125" style="79" customWidth="1"/>
    <col min="15380" max="15380" width="12.42578125" style="79" customWidth="1"/>
    <col min="15381" max="15616" width="11.42578125" style="79"/>
    <col min="15617" max="15617" width="22.42578125" style="79" customWidth="1"/>
    <col min="15618" max="15621" width="17.42578125" style="79" customWidth="1"/>
    <col min="15622" max="15622" width="8.85546875" style="79" customWidth="1"/>
    <col min="15623" max="15623" width="18.140625" style="79" customWidth="1"/>
    <col min="15624" max="15624" width="14" style="79" customWidth="1"/>
    <col min="15625" max="15625" width="13.42578125" style="79" customWidth="1"/>
    <col min="15626" max="15626" width="14.42578125" style="79" customWidth="1"/>
    <col min="15627" max="15627" width="16" style="79" customWidth="1"/>
    <col min="15628" max="15628" width="11.42578125" style="79" customWidth="1"/>
    <col min="15629" max="15629" width="25.42578125" style="79" customWidth="1"/>
    <col min="15630" max="15630" width="12.42578125" style="79" customWidth="1"/>
    <col min="15631" max="15631" width="13.42578125" style="79" customWidth="1"/>
    <col min="15632" max="15632" width="12.42578125" style="79" customWidth="1"/>
    <col min="15633" max="15635" width="11.42578125" style="79" customWidth="1"/>
    <col min="15636" max="15636" width="12.42578125" style="79" customWidth="1"/>
    <col min="15637" max="15872" width="11.42578125" style="79"/>
    <col min="15873" max="15873" width="22.42578125" style="79" customWidth="1"/>
    <col min="15874" max="15877" width="17.42578125" style="79" customWidth="1"/>
    <col min="15878" max="15878" width="8.85546875" style="79" customWidth="1"/>
    <col min="15879" max="15879" width="18.140625" style="79" customWidth="1"/>
    <col min="15880" max="15880" width="14" style="79" customWidth="1"/>
    <col min="15881" max="15881" width="13.42578125" style="79" customWidth="1"/>
    <col min="15882" max="15882" width="14.42578125" style="79" customWidth="1"/>
    <col min="15883" max="15883" width="16" style="79" customWidth="1"/>
    <col min="15884" max="15884" width="11.42578125" style="79" customWidth="1"/>
    <col min="15885" max="15885" width="25.42578125" style="79" customWidth="1"/>
    <col min="15886" max="15886" width="12.42578125" style="79" customWidth="1"/>
    <col min="15887" max="15887" width="13.42578125" style="79" customWidth="1"/>
    <col min="15888" max="15888" width="12.42578125" style="79" customWidth="1"/>
    <col min="15889" max="15891" width="11.42578125" style="79" customWidth="1"/>
    <col min="15892" max="15892" width="12.42578125" style="79" customWidth="1"/>
    <col min="15893" max="16128" width="11.42578125" style="79"/>
    <col min="16129" max="16129" width="22.42578125" style="79" customWidth="1"/>
    <col min="16130" max="16133" width="17.42578125" style="79" customWidth="1"/>
    <col min="16134" max="16134" width="8.85546875" style="79" customWidth="1"/>
    <col min="16135" max="16135" width="18.140625" style="79" customWidth="1"/>
    <col min="16136" max="16136" width="14" style="79" customWidth="1"/>
    <col min="16137" max="16137" width="13.42578125" style="79" customWidth="1"/>
    <col min="16138" max="16138" width="14.42578125" style="79" customWidth="1"/>
    <col min="16139" max="16139" width="16" style="79" customWidth="1"/>
    <col min="16140" max="16140" width="11.42578125" style="79" customWidth="1"/>
    <col min="16141" max="16141" width="25.42578125" style="79" customWidth="1"/>
    <col min="16142" max="16142" width="12.42578125" style="79" customWidth="1"/>
    <col min="16143" max="16143" width="13.42578125" style="79" customWidth="1"/>
    <col min="16144" max="16144" width="12.42578125" style="79" customWidth="1"/>
    <col min="16145" max="16147" width="11.42578125" style="79" customWidth="1"/>
    <col min="16148" max="16148" width="12.42578125" style="79" customWidth="1"/>
    <col min="16149" max="16384" width="11.42578125" style="79"/>
  </cols>
  <sheetData>
    <row r="1" spans="1:31">
      <c r="A1" s="322" t="s">
        <v>189</v>
      </c>
      <c r="B1" s="206"/>
      <c r="C1" s="206"/>
    </row>
    <row r="2" spans="1:31" s="221" customFormat="1" ht="27.75" customHeight="1">
      <c r="A2" s="267" t="s">
        <v>208</v>
      </c>
      <c r="B2" s="267"/>
      <c r="C2" s="267"/>
      <c r="D2" s="267"/>
      <c r="E2" s="267"/>
      <c r="F2" s="220"/>
      <c r="G2" s="267" t="s">
        <v>209</v>
      </c>
      <c r="H2" s="267"/>
      <c r="I2" s="267"/>
      <c r="J2" s="267"/>
      <c r="K2" s="267"/>
      <c r="M2" s="267" t="s">
        <v>210</v>
      </c>
      <c r="N2" s="267"/>
      <c r="O2" s="267"/>
      <c r="P2" s="267"/>
      <c r="Q2" s="267"/>
    </row>
    <row r="3" spans="1:31" s="221" customFormat="1" ht="12.75" customHeight="1">
      <c r="A3" s="268" t="s">
        <v>211</v>
      </c>
      <c r="B3" s="268" t="s">
        <v>212</v>
      </c>
      <c r="C3" s="270" t="s">
        <v>213</v>
      </c>
      <c r="D3" s="271"/>
      <c r="E3" s="272"/>
      <c r="F3" s="220"/>
      <c r="G3" s="268" t="s">
        <v>211</v>
      </c>
      <c r="H3" s="273" t="s">
        <v>212</v>
      </c>
      <c r="I3" s="270" t="s">
        <v>213</v>
      </c>
      <c r="J3" s="271"/>
      <c r="K3" s="272"/>
      <c r="M3" s="268" t="s">
        <v>211</v>
      </c>
      <c r="N3" s="273" t="s">
        <v>212</v>
      </c>
      <c r="O3" s="270" t="s">
        <v>213</v>
      </c>
      <c r="P3" s="271"/>
      <c r="Q3" s="272"/>
    </row>
    <row r="4" spans="1:31" s="221" customFormat="1" ht="14.1">
      <c r="A4" s="269"/>
      <c r="B4" s="269"/>
      <c r="C4" s="222" t="s">
        <v>214</v>
      </c>
      <c r="D4" s="222" t="s">
        <v>215</v>
      </c>
      <c r="E4" s="223" t="s">
        <v>216</v>
      </c>
      <c r="F4" s="224"/>
      <c r="G4" s="269"/>
      <c r="H4" s="274"/>
      <c r="I4" s="222" t="s">
        <v>214</v>
      </c>
      <c r="J4" s="222" t="s">
        <v>215</v>
      </c>
      <c r="K4" s="223" t="s">
        <v>216</v>
      </c>
      <c r="L4" s="225"/>
      <c r="M4" s="269"/>
      <c r="N4" s="274"/>
      <c r="O4" s="222" t="s">
        <v>214</v>
      </c>
      <c r="P4" s="222" t="s">
        <v>215</v>
      </c>
      <c r="Q4" s="223" t="s">
        <v>216</v>
      </c>
      <c r="T4" s="225"/>
      <c r="U4" s="225"/>
      <c r="V4" s="225"/>
      <c r="W4" s="225"/>
      <c r="X4" s="225"/>
      <c r="Y4" s="225"/>
      <c r="Z4" s="225"/>
      <c r="AA4" s="225"/>
      <c r="AB4" s="225"/>
      <c r="AC4" s="225"/>
      <c r="AD4" s="225"/>
      <c r="AE4" s="225"/>
    </row>
    <row r="5" spans="1:31" ht="15.75" customHeight="1">
      <c r="A5" s="85" t="s">
        <v>217</v>
      </c>
      <c r="B5" s="86">
        <v>0.21</v>
      </c>
      <c r="C5" s="86">
        <v>4.3600000000000003</v>
      </c>
      <c r="D5" s="86">
        <v>-0.73</v>
      </c>
      <c r="E5" s="86">
        <v>0.04</v>
      </c>
      <c r="F5" s="77"/>
      <c r="G5" s="87" t="s">
        <v>217</v>
      </c>
      <c r="H5" s="86">
        <v>10.11</v>
      </c>
      <c r="I5" s="86">
        <v>12.55</v>
      </c>
      <c r="J5" s="86">
        <v>13.87</v>
      </c>
      <c r="K5" s="86">
        <v>8.3000000000000007</v>
      </c>
      <c r="L5" s="109"/>
      <c r="M5" s="87" t="s">
        <v>217</v>
      </c>
      <c r="N5" s="86">
        <v>10.11</v>
      </c>
      <c r="O5" s="86">
        <v>12.55</v>
      </c>
      <c r="P5" s="86">
        <v>13.87</v>
      </c>
      <c r="Q5" s="86">
        <v>8.3000000000000007</v>
      </c>
      <c r="R5" s="109"/>
      <c r="S5" s="109"/>
      <c r="T5" s="109"/>
      <c r="U5" s="109"/>
      <c r="V5" s="109"/>
      <c r="W5" s="109"/>
    </row>
    <row r="6" spans="1:31" ht="15.75" customHeight="1">
      <c r="A6" s="80" t="s">
        <v>218</v>
      </c>
      <c r="B6" s="77">
        <v>3.32</v>
      </c>
      <c r="C6" s="77">
        <v>2.33</v>
      </c>
      <c r="D6" s="77">
        <v>3.57</v>
      </c>
      <c r="E6" s="77">
        <v>3.75</v>
      </c>
      <c r="F6" s="77"/>
      <c r="G6" s="88" t="s">
        <v>218</v>
      </c>
      <c r="H6" s="77">
        <v>17.87</v>
      </c>
      <c r="I6" s="77">
        <v>12.7</v>
      </c>
      <c r="J6" s="77">
        <v>17.170000000000002</v>
      </c>
      <c r="K6" s="77">
        <v>21.67</v>
      </c>
      <c r="L6" s="109"/>
      <c r="M6" s="88" t="s">
        <v>218</v>
      </c>
      <c r="N6" s="77">
        <v>17.87</v>
      </c>
      <c r="O6" s="77">
        <v>12.7</v>
      </c>
      <c r="P6" s="77">
        <v>17.170000000000002</v>
      </c>
      <c r="Q6" s="77">
        <v>21.67</v>
      </c>
      <c r="R6" s="109"/>
      <c r="S6" s="109"/>
      <c r="T6" s="109"/>
      <c r="U6" s="109"/>
      <c r="V6" s="109"/>
      <c r="W6" s="109"/>
    </row>
    <row r="7" spans="1:31" ht="15.75" customHeight="1">
      <c r="A7" s="80" t="s">
        <v>219</v>
      </c>
      <c r="B7" s="77">
        <v>2.06</v>
      </c>
      <c r="C7" s="77">
        <v>1.1399999999999999</v>
      </c>
      <c r="D7" s="77">
        <v>2.78</v>
      </c>
      <c r="E7" s="77">
        <v>2.5099999999999998</v>
      </c>
      <c r="F7" s="77"/>
      <c r="G7" s="88" t="s">
        <v>219</v>
      </c>
      <c r="H7" s="77">
        <v>5.71</v>
      </c>
      <c r="I7" s="77">
        <v>-0.73</v>
      </c>
      <c r="J7" s="77">
        <v>11.93</v>
      </c>
      <c r="K7" s="77">
        <v>6.5</v>
      </c>
      <c r="L7" s="109"/>
      <c r="M7" s="88" t="s">
        <v>219</v>
      </c>
      <c r="N7" s="77">
        <v>5.71</v>
      </c>
      <c r="O7" s="77">
        <v>-0.73</v>
      </c>
      <c r="P7" s="77">
        <v>11.93</v>
      </c>
      <c r="Q7" s="77">
        <v>6.5</v>
      </c>
      <c r="R7" s="109"/>
      <c r="S7" s="109"/>
      <c r="T7" s="109"/>
      <c r="U7" s="109"/>
      <c r="V7" s="109"/>
      <c r="W7" s="109"/>
    </row>
    <row r="8" spans="1:31" ht="15.75" customHeight="1">
      <c r="A8" s="80" t="s">
        <v>220</v>
      </c>
      <c r="B8" s="77">
        <v>2.19</v>
      </c>
      <c r="C8" s="77">
        <v>5.16</v>
      </c>
      <c r="D8" s="77">
        <v>1.93</v>
      </c>
      <c r="E8" s="77">
        <v>1.17</v>
      </c>
      <c r="F8" s="77"/>
      <c r="G8" s="88" t="s">
        <v>220</v>
      </c>
      <c r="H8" s="77">
        <v>3.1</v>
      </c>
      <c r="I8" s="77">
        <v>13.65</v>
      </c>
      <c r="J8" s="77">
        <v>3.85</v>
      </c>
      <c r="K8" s="77">
        <v>0.53</v>
      </c>
      <c r="L8" s="109"/>
      <c r="M8" s="88" t="s">
        <v>220</v>
      </c>
      <c r="N8" s="77">
        <v>3.1</v>
      </c>
      <c r="O8" s="77">
        <v>13.65</v>
      </c>
      <c r="P8" s="77">
        <v>3.85</v>
      </c>
      <c r="Q8" s="77">
        <v>0.53</v>
      </c>
      <c r="R8" s="109"/>
      <c r="S8" s="109"/>
      <c r="T8" s="109"/>
      <c r="U8" s="109"/>
      <c r="V8" s="109"/>
      <c r="W8" s="109"/>
    </row>
    <row r="9" spans="1:31" ht="15.75" customHeight="1">
      <c r="A9" s="80" t="s">
        <v>221</v>
      </c>
      <c r="B9" s="77">
        <v>3.6</v>
      </c>
      <c r="C9" s="77">
        <v>8.8699999999999992</v>
      </c>
      <c r="D9" s="77">
        <v>7.22</v>
      </c>
      <c r="E9" s="77">
        <v>2.11</v>
      </c>
      <c r="F9" s="77"/>
      <c r="G9" s="88" t="s">
        <v>221</v>
      </c>
      <c r="H9" s="77">
        <v>14.83</v>
      </c>
      <c r="I9" s="77">
        <v>18.809999999999999</v>
      </c>
      <c r="J9" s="77">
        <v>47.45</v>
      </c>
      <c r="K9" s="77">
        <v>7.27</v>
      </c>
      <c r="L9" s="109"/>
      <c r="M9" s="88" t="s">
        <v>221</v>
      </c>
      <c r="N9" s="77">
        <v>14.83</v>
      </c>
      <c r="O9" s="77">
        <v>18.809999999999999</v>
      </c>
      <c r="P9" s="77">
        <v>47.45</v>
      </c>
      <c r="Q9" s="77">
        <v>7.27</v>
      </c>
      <c r="R9" s="109"/>
      <c r="S9" s="109"/>
      <c r="T9" s="109"/>
      <c r="U9" s="109"/>
      <c r="V9" s="109"/>
      <c r="W9" s="109"/>
    </row>
    <row r="10" spans="1:31" ht="15.75" customHeight="1">
      <c r="A10" s="80" t="s">
        <v>222</v>
      </c>
      <c r="B10" s="77">
        <v>2.34</v>
      </c>
      <c r="C10" s="77">
        <v>4.09</v>
      </c>
      <c r="D10" s="77">
        <v>0.63</v>
      </c>
      <c r="E10" s="77">
        <v>2.58</v>
      </c>
      <c r="F10" s="77"/>
      <c r="G10" s="88" t="s">
        <v>222</v>
      </c>
      <c r="H10" s="77">
        <v>9.77</v>
      </c>
      <c r="I10" s="77">
        <v>19.510000000000002</v>
      </c>
      <c r="J10" s="77">
        <v>12.83</v>
      </c>
      <c r="K10" s="77">
        <v>3.89</v>
      </c>
      <c r="L10" s="109"/>
      <c r="M10" s="88" t="s">
        <v>222</v>
      </c>
      <c r="N10" s="77">
        <v>9.77</v>
      </c>
      <c r="O10" s="77">
        <v>19.510000000000002</v>
      </c>
      <c r="P10" s="77">
        <v>12.83</v>
      </c>
      <c r="Q10" s="77">
        <v>3.89</v>
      </c>
      <c r="R10" s="109"/>
      <c r="S10" s="109"/>
      <c r="T10" s="109"/>
      <c r="U10" s="109"/>
      <c r="V10" s="109"/>
      <c r="W10" s="109"/>
    </row>
    <row r="11" spans="1:31" ht="15.75" customHeight="1">
      <c r="A11" s="80" t="s">
        <v>223</v>
      </c>
      <c r="B11" s="77">
        <v>-1.76</v>
      </c>
      <c r="C11" s="77">
        <v>1.44</v>
      </c>
      <c r="D11" s="77">
        <v>0.55000000000000004</v>
      </c>
      <c r="E11" s="77">
        <v>-3.05</v>
      </c>
      <c r="F11" s="77"/>
      <c r="G11" s="88" t="s">
        <v>223</v>
      </c>
      <c r="H11" s="77">
        <v>7.6</v>
      </c>
      <c r="I11" s="77">
        <v>4.4400000000000004</v>
      </c>
      <c r="J11" s="77">
        <v>13.61</v>
      </c>
      <c r="K11" s="77">
        <v>4.1100000000000003</v>
      </c>
      <c r="L11" s="109"/>
      <c r="M11" s="88" t="s">
        <v>223</v>
      </c>
      <c r="N11" s="77">
        <v>7.6</v>
      </c>
      <c r="O11" s="77">
        <v>4.4400000000000004</v>
      </c>
      <c r="P11" s="77">
        <v>13.61</v>
      </c>
      <c r="Q11" s="77">
        <v>4.1100000000000003</v>
      </c>
      <c r="R11" s="109"/>
      <c r="S11" s="109"/>
      <c r="T11" s="109"/>
      <c r="U11" s="109"/>
      <c r="V11" s="109"/>
      <c r="W11" s="109"/>
    </row>
    <row r="12" spans="1:31" ht="15.75" customHeight="1">
      <c r="A12" s="80" t="s">
        <v>224</v>
      </c>
      <c r="B12" s="77">
        <v>-1.62</v>
      </c>
      <c r="C12" s="77" t="s">
        <v>225</v>
      </c>
      <c r="D12" s="77" t="s">
        <v>225</v>
      </c>
      <c r="E12" s="77" t="s">
        <v>225</v>
      </c>
      <c r="F12" s="77"/>
      <c r="G12" s="88" t="s">
        <v>224</v>
      </c>
      <c r="H12" s="77">
        <v>3.8</v>
      </c>
      <c r="I12" s="77" t="s">
        <v>225</v>
      </c>
      <c r="J12" s="77" t="s">
        <v>225</v>
      </c>
      <c r="K12" s="77" t="s">
        <v>225</v>
      </c>
      <c r="L12" s="109"/>
      <c r="M12" s="88" t="s">
        <v>224</v>
      </c>
      <c r="N12" s="77">
        <v>3.8</v>
      </c>
      <c r="O12" s="77" t="s">
        <v>225</v>
      </c>
      <c r="P12" s="77" t="s">
        <v>225</v>
      </c>
      <c r="Q12" s="77" t="s">
        <v>225</v>
      </c>
      <c r="R12" s="109"/>
      <c r="S12" s="109"/>
      <c r="T12" s="109"/>
      <c r="U12" s="109"/>
      <c r="V12" s="109"/>
      <c r="W12" s="109"/>
    </row>
    <row r="13" spans="1:31" ht="15.75" customHeight="1">
      <c r="A13" s="80" t="s">
        <v>226</v>
      </c>
      <c r="B13" s="77">
        <v>2.38</v>
      </c>
      <c r="C13" s="77" t="s">
        <v>225</v>
      </c>
      <c r="D13" s="77" t="s">
        <v>225</v>
      </c>
      <c r="E13" s="77" t="s">
        <v>225</v>
      </c>
      <c r="F13" s="77"/>
      <c r="G13" s="88" t="s">
        <v>226</v>
      </c>
      <c r="H13" s="77">
        <v>10.64</v>
      </c>
      <c r="I13" s="77" t="s">
        <v>225</v>
      </c>
      <c r="J13" s="77" t="s">
        <v>225</v>
      </c>
      <c r="K13" s="77" t="s">
        <v>225</v>
      </c>
      <c r="L13" s="109"/>
      <c r="M13" s="88" t="s">
        <v>226</v>
      </c>
      <c r="N13" s="77">
        <v>10.64</v>
      </c>
      <c r="O13" s="77" t="s">
        <v>225</v>
      </c>
      <c r="P13" s="77" t="s">
        <v>225</v>
      </c>
      <c r="Q13" s="77" t="s">
        <v>225</v>
      </c>
      <c r="R13" s="109"/>
      <c r="S13" s="109"/>
      <c r="T13" s="109"/>
      <c r="U13" s="109"/>
      <c r="V13" s="109"/>
      <c r="W13" s="109"/>
    </row>
    <row r="14" spans="1:31" ht="15.75" customHeight="1">
      <c r="A14" s="80" t="s">
        <v>227</v>
      </c>
      <c r="B14" s="77">
        <v>0.96</v>
      </c>
      <c r="C14" s="77" t="s">
        <v>225</v>
      </c>
      <c r="D14" s="77" t="s">
        <v>225</v>
      </c>
      <c r="E14" s="77" t="s">
        <v>225</v>
      </c>
      <c r="F14" s="77"/>
      <c r="G14" s="88" t="s">
        <v>228</v>
      </c>
      <c r="H14" s="77">
        <v>15.59</v>
      </c>
      <c r="I14" s="77" t="s">
        <v>225</v>
      </c>
      <c r="J14" s="77" t="s">
        <v>225</v>
      </c>
      <c r="K14" s="77" t="s">
        <v>225</v>
      </c>
      <c r="L14" s="109"/>
      <c r="M14" s="88" t="s">
        <v>228</v>
      </c>
      <c r="N14" s="77">
        <v>15.59</v>
      </c>
      <c r="O14" s="77" t="s">
        <v>225</v>
      </c>
      <c r="P14" s="77" t="s">
        <v>225</v>
      </c>
      <c r="Q14" s="77" t="s">
        <v>225</v>
      </c>
      <c r="R14" s="109"/>
      <c r="S14" s="109"/>
      <c r="T14" s="109"/>
      <c r="U14" s="109"/>
      <c r="V14" s="109"/>
      <c r="W14" s="109"/>
    </row>
    <row r="15" spans="1:31" ht="15.75" customHeight="1">
      <c r="A15" s="80" t="s">
        <v>229</v>
      </c>
      <c r="B15" s="77">
        <v>-4.3099999999999996</v>
      </c>
      <c r="C15" s="77" t="s">
        <v>225</v>
      </c>
      <c r="D15" s="77" t="s">
        <v>225</v>
      </c>
      <c r="E15" s="77" t="s">
        <v>225</v>
      </c>
      <c r="F15" s="77"/>
      <c r="G15" s="88" t="s">
        <v>229</v>
      </c>
      <c r="H15" s="77">
        <v>-3.37</v>
      </c>
      <c r="I15" s="77" t="s">
        <v>225</v>
      </c>
      <c r="J15" s="77" t="s">
        <v>225</v>
      </c>
      <c r="K15" s="77" t="s">
        <v>225</v>
      </c>
      <c r="L15" s="109"/>
      <c r="M15" s="88" t="s">
        <v>229</v>
      </c>
      <c r="N15" s="77">
        <v>-3.37</v>
      </c>
      <c r="O15" s="77" t="s">
        <v>225</v>
      </c>
      <c r="P15" s="77" t="s">
        <v>225</v>
      </c>
      <c r="Q15" s="77" t="s">
        <v>225</v>
      </c>
      <c r="R15" s="109"/>
      <c r="S15" s="109"/>
      <c r="T15" s="109"/>
      <c r="U15" s="109"/>
      <c r="V15" s="109"/>
      <c r="W15" s="109"/>
    </row>
    <row r="16" spans="1:31" ht="15.75" customHeight="1">
      <c r="A16" s="80" t="s">
        <v>230</v>
      </c>
      <c r="B16" s="77">
        <v>5.44</v>
      </c>
      <c r="C16" s="77" t="s">
        <v>225</v>
      </c>
      <c r="D16" s="77" t="s">
        <v>225</v>
      </c>
      <c r="E16" s="77" t="s">
        <v>225</v>
      </c>
      <c r="F16" s="77"/>
      <c r="G16" s="88" t="s">
        <v>230</v>
      </c>
      <c r="H16" s="77">
        <v>13.73</v>
      </c>
      <c r="I16" s="77" t="s">
        <v>225</v>
      </c>
      <c r="J16" s="77" t="s">
        <v>225</v>
      </c>
      <c r="K16" s="77" t="s">
        <v>225</v>
      </c>
      <c r="L16" s="109"/>
      <c r="M16" s="88" t="s">
        <v>230</v>
      </c>
      <c r="N16" s="77">
        <v>13.73</v>
      </c>
      <c r="O16" s="77" t="s">
        <v>225</v>
      </c>
      <c r="P16" s="77" t="s">
        <v>225</v>
      </c>
      <c r="Q16" s="77" t="s">
        <v>225</v>
      </c>
      <c r="R16" s="109"/>
      <c r="S16" s="109"/>
      <c r="T16" s="109"/>
      <c r="U16" s="109"/>
      <c r="V16" s="109"/>
      <c r="W16" s="109"/>
    </row>
    <row r="17" spans="1:23" ht="15.75" customHeight="1">
      <c r="A17" s="80" t="s">
        <v>231</v>
      </c>
      <c r="B17" s="77">
        <v>6.47</v>
      </c>
      <c r="C17" s="77" t="s">
        <v>225</v>
      </c>
      <c r="D17" s="77" t="s">
        <v>225</v>
      </c>
      <c r="E17" s="77" t="s">
        <v>225</v>
      </c>
      <c r="F17" s="77"/>
      <c r="G17" s="88" t="s">
        <v>231</v>
      </c>
      <c r="H17" s="77">
        <v>18.34</v>
      </c>
      <c r="I17" s="77" t="s">
        <v>225</v>
      </c>
      <c r="J17" s="77" t="s">
        <v>225</v>
      </c>
      <c r="K17" s="77" t="s">
        <v>225</v>
      </c>
      <c r="L17" s="109"/>
      <c r="M17" s="88" t="s">
        <v>231</v>
      </c>
      <c r="N17" s="77">
        <v>18.34</v>
      </c>
      <c r="O17" s="77" t="s">
        <v>225</v>
      </c>
      <c r="P17" s="77" t="s">
        <v>225</v>
      </c>
      <c r="Q17" s="77" t="s">
        <v>225</v>
      </c>
      <c r="R17" s="109"/>
      <c r="S17" s="109"/>
      <c r="T17" s="109"/>
      <c r="U17" s="109"/>
      <c r="V17" s="109"/>
      <c r="W17" s="109"/>
    </row>
    <row r="18" spans="1:23" ht="15.75" customHeight="1">
      <c r="A18" s="80" t="s">
        <v>232</v>
      </c>
      <c r="B18" s="77">
        <v>0.35</v>
      </c>
      <c r="C18" s="77" t="s">
        <v>225</v>
      </c>
      <c r="D18" s="77" t="s">
        <v>225</v>
      </c>
      <c r="E18" s="77" t="s">
        <v>225</v>
      </c>
      <c r="F18" s="77"/>
      <c r="G18" s="88" t="s">
        <v>232</v>
      </c>
      <c r="H18" s="77">
        <v>20.059999999999999</v>
      </c>
      <c r="I18" s="77" t="s">
        <v>225</v>
      </c>
      <c r="J18" s="77" t="s">
        <v>225</v>
      </c>
      <c r="K18" s="77" t="s">
        <v>225</v>
      </c>
      <c r="L18" s="109"/>
      <c r="M18" s="88" t="s">
        <v>232</v>
      </c>
      <c r="N18" s="77">
        <v>20.059999999999999</v>
      </c>
      <c r="O18" s="77" t="s">
        <v>225</v>
      </c>
      <c r="P18" s="77" t="s">
        <v>225</v>
      </c>
      <c r="Q18" s="77" t="s">
        <v>225</v>
      </c>
      <c r="R18" s="109"/>
      <c r="S18" s="109"/>
      <c r="T18" s="109"/>
      <c r="U18" s="109"/>
      <c r="V18" s="109"/>
      <c r="W18" s="109"/>
    </row>
    <row r="19" spans="1:23" ht="15.75" customHeight="1">
      <c r="A19" s="80" t="s">
        <v>233</v>
      </c>
      <c r="B19" s="77">
        <v>3.92</v>
      </c>
      <c r="C19" s="77" t="s">
        <v>225</v>
      </c>
      <c r="D19" s="77" t="s">
        <v>225</v>
      </c>
      <c r="E19" s="77" t="s">
        <v>225</v>
      </c>
      <c r="F19" s="77"/>
      <c r="G19" s="88" t="s">
        <v>233</v>
      </c>
      <c r="H19" s="77">
        <v>11.98</v>
      </c>
      <c r="I19" s="77" t="s">
        <v>225</v>
      </c>
      <c r="J19" s="77" t="s">
        <v>225</v>
      </c>
      <c r="K19" s="77" t="s">
        <v>225</v>
      </c>
      <c r="L19" s="109"/>
      <c r="M19" s="88" t="s">
        <v>233</v>
      </c>
      <c r="N19" s="77">
        <v>11.98</v>
      </c>
      <c r="O19" s="77" t="s">
        <v>225</v>
      </c>
      <c r="P19" s="77" t="s">
        <v>225</v>
      </c>
      <c r="Q19" s="77" t="s">
        <v>225</v>
      </c>
      <c r="R19" s="109"/>
      <c r="S19" s="109"/>
      <c r="T19" s="109"/>
      <c r="U19" s="109"/>
      <c r="V19" s="109"/>
      <c r="W19" s="109"/>
    </row>
    <row r="20" spans="1:23" customFormat="1" ht="15.75" customHeight="1">
      <c r="A20" s="210"/>
      <c r="B20" s="209"/>
      <c r="C20" s="211"/>
      <c r="D20" s="211"/>
      <c r="E20" s="211"/>
      <c r="F20" s="208"/>
      <c r="G20" s="210"/>
      <c r="H20" s="209"/>
      <c r="I20" s="211"/>
      <c r="J20" s="211"/>
      <c r="K20" s="211"/>
      <c r="M20" s="210"/>
      <c r="N20" s="209"/>
      <c r="O20" s="211"/>
      <c r="P20" s="211"/>
      <c r="Q20" s="211"/>
    </row>
    <row r="21" spans="1:23" customFormat="1" ht="15.75" customHeight="1">
      <c r="A21" s="210"/>
      <c r="B21" s="209"/>
      <c r="C21" s="211"/>
      <c r="D21" s="211"/>
      <c r="E21" s="211"/>
      <c r="F21" s="208"/>
      <c r="G21" s="210"/>
      <c r="H21" s="209"/>
      <c r="I21" s="211"/>
      <c r="J21" s="211"/>
      <c r="K21" s="211"/>
      <c r="M21" s="210"/>
      <c r="N21" s="209"/>
      <c r="O21" s="211"/>
      <c r="P21" s="211"/>
      <c r="Q21" s="211"/>
    </row>
    <row r="22" spans="1:23" customFormat="1" ht="14.25" customHeight="1">
      <c r="A22" s="212" t="s">
        <v>234</v>
      </c>
      <c r="B22" s="213"/>
      <c r="C22" s="213"/>
      <c r="D22" s="213"/>
      <c r="E22" s="214"/>
      <c r="F22" s="215"/>
      <c r="G22" s="212" t="s">
        <v>234</v>
      </c>
      <c r="H22" s="213"/>
      <c r="I22" s="213"/>
      <c r="J22" s="213"/>
      <c r="K22" s="214"/>
      <c r="M22" s="212" t="s">
        <v>234</v>
      </c>
      <c r="N22" s="213"/>
      <c r="O22" s="213"/>
      <c r="P22" s="213"/>
      <c r="Q22" s="214"/>
    </row>
    <row r="23" spans="1:23" customFormat="1" ht="39.75" customHeight="1">
      <c r="A23" s="275" t="s">
        <v>235</v>
      </c>
      <c r="B23" s="276"/>
      <c r="C23" s="276"/>
      <c r="D23" s="276"/>
      <c r="E23" s="277"/>
      <c r="F23" s="215"/>
      <c r="G23" s="275" t="s">
        <v>235</v>
      </c>
      <c r="H23" s="276"/>
      <c r="I23" s="276"/>
      <c r="J23" s="276"/>
      <c r="K23" s="277"/>
      <c r="M23" s="275" t="s">
        <v>235</v>
      </c>
      <c r="N23" s="276"/>
      <c r="O23" s="276"/>
      <c r="P23" s="276"/>
      <c r="Q23" s="277"/>
    </row>
    <row r="24" spans="1:23" customFormat="1" ht="14.25" customHeight="1">
      <c r="A24" s="216" t="s">
        <v>236</v>
      </c>
      <c r="B24" s="217"/>
      <c r="C24" s="217"/>
      <c r="D24" s="217"/>
      <c r="E24" s="218"/>
      <c r="F24" s="215"/>
      <c r="G24" s="216" t="s">
        <v>236</v>
      </c>
      <c r="H24" s="217"/>
      <c r="I24" s="217"/>
      <c r="J24" s="217"/>
      <c r="K24" s="218"/>
      <c r="M24" s="216" t="s">
        <v>236</v>
      </c>
      <c r="N24" s="217"/>
      <c r="O24" s="217"/>
      <c r="P24" s="217"/>
      <c r="Q24" s="218"/>
    </row>
    <row r="25" spans="1:23" customFormat="1" ht="14.45">
      <c r="A25" s="278" t="str">
        <f>+'[1]TOTAL Y DESTINOS '!$A$99</f>
        <v>Actualizado el 24 de febrero de 2025</v>
      </c>
      <c r="B25" s="279"/>
      <c r="C25" s="279"/>
      <c r="D25" s="279"/>
      <c r="E25" s="280"/>
      <c r="F25" s="219"/>
      <c r="G25" s="278" t="str">
        <f>+A25</f>
        <v>Actualizado el 24 de febrero de 2025</v>
      </c>
      <c r="H25" s="279"/>
      <c r="I25" s="279"/>
      <c r="J25" s="279"/>
      <c r="K25" s="280"/>
      <c r="M25" s="278" t="str">
        <f>+A25</f>
        <v>Actualizado el 24 de febrero de 2025</v>
      </c>
      <c r="N25" s="279"/>
      <c r="O25" s="279"/>
      <c r="P25" s="279"/>
      <c r="Q25" s="280"/>
    </row>
    <row r="26" spans="1:23">
      <c r="A26" s="320" t="s">
        <v>207</v>
      </c>
      <c r="B26" s="321"/>
      <c r="C26" s="207"/>
      <c r="D26" s="207"/>
      <c r="E26" s="207"/>
      <c r="G26" s="78"/>
      <c r="H26" s="111"/>
      <c r="M26" s="78"/>
      <c r="N26" s="111"/>
      <c r="U26" s="109"/>
      <c r="V26" s="109"/>
    </row>
    <row r="27" spans="1:23">
      <c r="B27" s="109"/>
      <c r="C27" s="109"/>
      <c r="D27" s="109"/>
      <c r="E27" s="109"/>
      <c r="F27" s="109"/>
      <c r="G27" s="109"/>
      <c r="H27" s="109"/>
      <c r="I27" s="109"/>
      <c r="J27" s="109"/>
      <c r="K27" s="109"/>
      <c r="L27" s="109"/>
      <c r="M27" s="109"/>
      <c r="N27" s="109"/>
      <c r="O27" s="109"/>
      <c r="P27" s="109"/>
      <c r="Q27" s="109"/>
      <c r="U27" s="109"/>
      <c r="V27" s="109"/>
    </row>
    <row r="28" spans="1:23">
      <c r="B28" s="109"/>
      <c r="C28" s="109"/>
      <c r="D28" s="109"/>
      <c r="E28" s="109"/>
      <c r="F28" s="109"/>
      <c r="G28" s="109"/>
      <c r="H28" s="109"/>
      <c r="I28" s="109"/>
      <c r="J28" s="109"/>
      <c r="K28" s="109"/>
      <c r="L28" s="109"/>
      <c r="M28" s="109"/>
      <c r="N28" s="109"/>
      <c r="O28" s="109"/>
      <c r="P28" s="109"/>
      <c r="Q28" s="109"/>
      <c r="U28" s="109"/>
      <c r="V28" s="109"/>
    </row>
    <row r="29" spans="1:23">
      <c r="B29" s="109"/>
      <c r="C29" s="109"/>
      <c r="D29" s="109"/>
      <c r="E29" s="109"/>
      <c r="F29" s="109"/>
      <c r="G29" s="109"/>
      <c r="H29" s="109"/>
      <c r="I29" s="109"/>
      <c r="J29" s="109"/>
      <c r="K29" s="109"/>
      <c r="L29" s="109"/>
      <c r="M29" s="109"/>
      <c r="N29" s="109"/>
      <c r="O29" s="109"/>
      <c r="P29" s="109"/>
      <c r="Q29" s="109"/>
      <c r="U29" s="109"/>
      <c r="V29" s="109"/>
    </row>
    <row r="30" spans="1:23">
      <c r="B30" s="109"/>
      <c r="C30" s="109"/>
      <c r="D30" s="109"/>
      <c r="E30" s="109"/>
      <c r="F30" s="109"/>
      <c r="G30" s="109"/>
      <c r="H30" s="109"/>
      <c r="I30" s="109"/>
      <c r="J30" s="109"/>
      <c r="K30" s="109"/>
      <c r="L30" s="109"/>
      <c r="M30" s="109"/>
      <c r="N30" s="109"/>
      <c r="O30" s="109"/>
      <c r="P30" s="109"/>
      <c r="Q30" s="109"/>
      <c r="U30" s="109"/>
      <c r="V30" s="109"/>
    </row>
    <row r="31" spans="1:23">
      <c r="B31" s="109"/>
      <c r="C31" s="109"/>
      <c r="D31" s="109"/>
      <c r="E31" s="109"/>
      <c r="F31" s="109"/>
      <c r="G31" s="109"/>
      <c r="H31" s="109"/>
      <c r="I31" s="109"/>
      <c r="J31" s="109"/>
      <c r="K31" s="109"/>
      <c r="L31" s="109"/>
      <c r="M31" s="109"/>
      <c r="N31" s="109"/>
      <c r="O31" s="109"/>
      <c r="P31" s="109"/>
      <c r="Q31" s="109"/>
      <c r="U31" s="109"/>
      <c r="V31" s="109"/>
    </row>
    <row r="32" spans="1:23">
      <c r="B32" s="109"/>
      <c r="C32" s="109"/>
      <c r="D32" s="109"/>
      <c r="E32" s="109"/>
      <c r="F32" s="109"/>
      <c r="G32" s="109"/>
      <c r="H32" s="109"/>
      <c r="I32" s="109"/>
      <c r="J32" s="109"/>
      <c r="K32" s="109"/>
      <c r="L32" s="109"/>
      <c r="M32" s="109"/>
      <c r="N32" s="109"/>
      <c r="O32" s="109"/>
      <c r="P32" s="109"/>
      <c r="Q32" s="109"/>
      <c r="U32" s="109"/>
      <c r="V32" s="109"/>
    </row>
    <row r="33" spans="2:22">
      <c r="B33" s="109"/>
      <c r="C33" s="109"/>
      <c r="D33" s="109"/>
      <c r="E33" s="109"/>
      <c r="F33" s="109"/>
      <c r="G33" s="109"/>
      <c r="H33" s="109"/>
      <c r="I33" s="109"/>
      <c r="J33" s="109"/>
      <c r="K33" s="109"/>
      <c r="L33" s="109"/>
      <c r="M33" s="109"/>
      <c r="N33" s="109"/>
      <c r="O33" s="109"/>
      <c r="P33" s="109"/>
      <c r="Q33" s="109"/>
      <c r="U33" s="109"/>
      <c r="V33" s="109"/>
    </row>
    <row r="34" spans="2:22">
      <c r="B34" s="109"/>
      <c r="C34" s="109"/>
      <c r="D34" s="109"/>
      <c r="E34" s="109"/>
      <c r="F34" s="109"/>
      <c r="G34" s="109"/>
      <c r="H34" s="109"/>
      <c r="I34" s="109"/>
      <c r="J34" s="109"/>
      <c r="K34" s="109"/>
      <c r="L34" s="109"/>
      <c r="M34" s="109"/>
      <c r="N34" s="109"/>
      <c r="O34" s="109"/>
      <c r="P34" s="109"/>
      <c r="Q34" s="109"/>
      <c r="U34" s="109"/>
      <c r="V34" s="109"/>
    </row>
    <row r="35" spans="2:22">
      <c r="B35" s="109"/>
      <c r="C35" s="109"/>
      <c r="D35" s="109"/>
      <c r="E35" s="109"/>
      <c r="F35" s="109"/>
      <c r="G35" s="109"/>
      <c r="H35" s="109"/>
      <c r="I35" s="109"/>
      <c r="J35" s="109"/>
      <c r="K35" s="109"/>
      <c r="L35" s="109"/>
      <c r="M35" s="109"/>
      <c r="N35" s="109"/>
      <c r="O35" s="109"/>
      <c r="P35" s="109"/>
      <c r="Q35" s="109"/>
      <c r="U35" s="109"/>
    </row>
    <row r="36" spans="2:22">
      <c r="B36" s="109"/>
      <c r="C36" s="109"/>
      <c r="D36" s="109"/>
      <c r="E36" s="109"/>
      <c r="F36" s="109"/>
      <c r="G36" s="109"/>
      <c r="H36" s="109"/>
      <c r="I36" s="109"/>
      <c r="J36" s="109"/>
      <c r="K36" s="109"/>
      <c r="L36" s="109"/>
      <c r="M36" s="109"/>
      <c r="N36" s="109"/>
      <c r="O36" s="109"/>
      <c r="P36" s="109"/>
      <c r="Q36" s="109"/>
    </row>
    <row r="37" spans="2:22">
      <c r="B37" s="109"/>
      <c r="C37" s="109"/>
      <c r="D37" s="109"/>
      <c r="E37" s="109"/>
      <c r="F37" s="109"/>
      <c r="G37" s="109"/>
      <c r="H37" s="109"/>
      <c r="I37" s="109"/>
      <c r="J37" s="109"/>
      <c r="K37" s="109"/>
      <c r="L37" s="109"/>
      <c r="M37" s="109"/>
      <c r="N37" s="109"/>
      <c r="O37" s="109"/>
      <c r="P37" s="109"/>
      <c r="Q37" s="109"/>
    </row>
    <row r="38" spans="2:22">
      <c r="B38" s="109"/>
      <c r="C38" s="109"/>
      <c r="D38" s="109"/>
      <c r="E38" s="109"/>
      <c r="F38" s="109"/>
      <c r="G38" s="109"/>
      <c r="H38" s="109"/>
      <c r="I38" s="109"/>
      <c r="J38" s="109"/>
      <c r="K38" s="109"/>
      <c r="L38" s="109"/>
      <c r="M38" s="109"/>
      <c r="N38" s="109"/>
      <c r="O38" s="109"/>
      <c r="P38" s="109"/>
      <c r="Q38" s="109"/>
    </row>
    <row r="39" spans="2:22">
      <c r="B39" s="109"/>
      <c r="C39" s="109"/>
      <c r="D39" s="109"/>
      <c r="E39" s="109"/>
      <c r="F39" s="109"/>
      <c r="G39" s="109"/>
      <c r="H39" s="109"/>
      <c r="I39" s="109"/>
      <c r="J39" s="109"/>
      <c r="K39" s="109"/>
      <c r="L39" s="109"/>
      <c r="M39" s="109"/>
      <c r="N39" s="109"/>
      <c r="O39" s="109"/>
      <c r="P39" s="109"/>
      <c r="Q39" s="109"/>
    </row>
    <row r="40" spans="2:22">
      <c r="B40" s="109"/>
      <c r="C40" s="109"/>
      <c r="D40" s="109"/>
      <c r="E40" s="109"/>
      <c r="F40" s="109"/>
      <c r="G40" s="109"/>
      <c r="H40" s="109"/>
      <c r="I40" s="109"/>
      <c r="J40" s="109"/>
      <c r="K40" s="109"/>
      <c r="L40" s="109"/>
      <c r="M40" s="109"/>
      <c r="N40" s="109"/>
      <c r="O40" s="109"/>
      <c r="P40" s="109"/>
      <c r="Q40" s="109"/>
    </row>
    <row r="41" spans="2:22">
      <c r="B41" s="109"/>
      <c r="C41" s="109"/>
      <c r="D41" s="109"/>
      <c r="E41" s="109"/>
      <c r="F41" s="109"/>
      <c r="G41" s="109"/>
      <c r="H41" s="109"/>
      <c r="I41" s="109"/>
      <c r="J41" s="109"/>
      <c r="K41" s="109"/>
      <c r="L41" s="109"/>
      <c r="M41" s="109"/>
      <c r="N41" s="109"/>
      <c r="O41" s="109"/>
      <c r="P41" s="109"/>
      <c r="Q41" s="109"/>
    </row>
    <row r="42" spans="2:22">
      <c r="B42" s="109"/>
      <c r="C42" s="109"/>
      <c r="D42" s="109"/>
      <c r="E42" s="109"/>
      <c r="F42" s="109"/>
      <c r="G42" s="109"/>
      <c r="H42" s="109"/>
      <c r="I42" s="109"/>
      <c r="J42" s="109"/>
      <c r="K42" s="109"/>
      <c r="L42" s="109"/>
      <c r="M42" s="109"/>
      <c r="N42" s="109"/>
      <c r="O42" s="109"/>
      <c r="P42" s="109"/>
      <c r="Q42" s="109"/>
    </row>
    <row r="43" spans="2:22">
      <c r="B43" s="109"/>
      <c r="C43" s="109"/>
      <c r="D43" s="109"/>
      <c r="E43" s="109"/>
      <c r="F43" s="109"/>
      <c r="G43" s="109"/>
      <c r="H43" s="109"/>
      <c r="I43" s="109"/>
      <c r="J43" s="109"/>
      <c r="K43" s="109"/>
      <c r="L43" s="109"/>
      <c r="M43" s="109"/>
      <c r="N43" s="109"/>
      <c r="O43" s="109"/>
      <c r="P43" s="109"/>
      <c r="Q43" s="109"/>
    </row>
    <row r="44" spans="2:22">
      <c r="B44" s="109"/>
      <c r="C44" s="109"/>
      <c r="D44" s="109"/>
      <c r="E44" s="109"/>
      <c r="F44" s="109"/>
      <c r="G44" s="109"/>
      <c r="H44" s="109"/>
      <c r="I44" s="109"/>
      <c r="J44" s="109"/>
      <c r="K44" s="109"/>
      <c r="L44" s="109"/>
      <c r="M44" s="109"/>
      <c r="N44" s="109"/>
      <c r="O44" s="109"/>
      <c r="P44" s="109"/>
      <c r="Q44" s="109"/>
    </row>
    <row r="45" spans="2:22">
      <c r="B45" s="109"/>
      <c r="C45" s="109"/>
      <c r="D45" s="109"/>
      <c r="E45" s="109"/>
      <c r="F45" s="109"/>
      <c r="G45" s="109"/>
      <c r="H45" s="109"/>
      <c r="I45" s="109"/>
      <c r="J45" s="109"/>
      <c r="K45" s="109"/>
      <c r="L45" s="109"/>
      <c r="M45" s="109"/>
      <c r="N45" s="109"/>
      <c r="O45" s="109"/>
      <c r="P45" s="109"/>
      <c r="Q45" s="109"/>
    </row>
    <row r="46" spans="2:22">
      <c r="B46" s="109"/>
      <c r="C46" s="109"/>
      <c r="D46" s="109"/>
      <c r="E46" s="109"/>
      <c r="F46" s="109"/>
      <c r="G46" s="109"/>
      <c r="H46" s="109"/>
      <c r="I46" s="109"/>
      <c r="J46" s="109"/>
      <c r="K46" s="109"/>
      <c r="L46" s="109"/>
      <c r="M46" s="109"/>
      <c r="N46" s="109"/>
      <c r="O46" s="109"/>
      <c r="P46" s="109"/>
      <c r="Q46" s="109"/>
    </row>
    <row r="47" spans="2:22">
      <c r="B47" s="109"/>
      <c r="C47" s="109"/>
      <c r="D47" s="109"/>
      <c r="E47" s="109"/>
    </row>
    <row r="48" spans="2:22">
      <c r="B48" s="109"/>
      <c r="C48" s="109"/>
      <c r="D48" s="109"/>
      <c r="E48" s="109"/>
    </row>
    <row r="49" spans="2:5">
      <c r="B49" s="109"/>
      <c r="C49" s="109"/>
      <c r="D49" s="109"/>
      <c r="E49" s="109"/>
    </row>
  </sheetData>
  <mergeCells count="18">
    <mergeCell ref="A23:E23"/>
    <mergeCell ref="G23:K23"/>
    <mergeCell ref="M23:Q23"/>
    <mergeCell ref="A25:E25"/>
    <mergeCell ref="G25:K25"/>
    <mergeCell ref="M25:Q25"/>
    <mergeCell ref="G2:K2"/>
    <mergeCell ref="M2:Q2"/>
    <mergeCell ref="A3:A4"/>
    <mergeCell ref="B3:B4"/>
    <mergeCell ref="C3:E3"/>
    <mergeCell ref="G3:G4"/>
    <mergeCell ref="H3:H4"/>
    <mergeCell ref="I3:K3"/>
    <mergeCell ref="M3:M4"/>
    <mergeCell ref="N3:N4"/>
    <mergeCell ref="A2:E2"/>
    <mergeCell ref="O3:Q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92537-76FF-40C7-B20E-87A30D1C369D}">
  <dimension ref="A1:IE55"/>
  <sheetViews>
    <sheetView tabSelected="1" zoomScale="130" zoomScaleNormal="130" workbookViewId="0">
      <selection activeCell="A32" sqref="A32:B32"/>
    </sheetView>
  </sheetViews>
  <sheetFormatPr defaultColWidth="11.42578125" defaultRowHeight="11.45"/>
  <cols>
    <col min="1" max="1" width="22.42578125" style="79" customWidth="1"/>
    <col min="2" max="5" width="17.42578125" style="79" customWidth="1"/>
    <col min="6" max="6" width="8.85546875" style="79" customWidth="1"/>
    <col min="7" max="7" width="18.140625" style="79" customWidth="1"/>
    <col min="8" max="8" width="14" style="79" customWidth="1"/>
    <col min="9" max="9" width="13.42578125" style="79" customWidth="1"/>
    <col min="10" max="10" width="14.42578125" style="79" customWidth="1"/>
    <col min="11" max="11" width="16" style="79" customWidth="1"/>
    <col min="12" max="12" width="11.42578125" style="79" customWidth="1"/>
    <col min="13" max="13" width="25.42578125" style="79" customWidth="1"/>
    <col min="14" max="14" width="12.42578125" style="79" customWidth="1"/>
    <col min="15" max="15" width="13.42578125" style="79" customWidth="1"/>
    <col min="16" max="16" width="12.42578125" style="79" customWidth="1"/>
    <col min="17" max="19" width="11.42578125" style="79" customWidth="1"/>
    <col min="20" max="20" width="12.42578125" style="79" customWidth="1"/>
    <col min="21" max="256" width="11.42578125" style="79"/>
    <col min="257" max="257" width="22.42578125" style="79" customWidth="1"/>
    <col min="258" max="261" width="17.42578125" style="79" customWidth="1"/>
    <col min="262" max="262" width="8.85546875" style="79" customWidth="1"/>
    <col min="263" max="263" width="18.140625" style="79" customWidth="1"/>
    <col min="264" max="264" width="14" style="79" customWidth="1"/>
    <col min="265" max="265" width="13.42578125" style="79" customWidth="1"/>
    <col min="266" max="266" width="14.42578125" style="79" customWidth="1"/>
    <col min="267" max="267" width="16" style="79" customWidth="1"/>
    <col min="268" max="268" width="11.42578125" style="79" customWidth="1"/>
    <col min="269" max="269" width="25.42578125" style="79" customWidth="1"/>
    <col min="270" max="270" width="12.42578125" style="79" customWidth="1"/>
    <col min="271" max="271" width="13.42578125" style="79" customWidth="1"/>
    <col min="272" max="272" width="12.42578125" style="79" customWidth="1"/>
    <col min="273" max="275" width="11.42578125" style="79" customWidth="1"/>
    <col min="276" max="276" width="12.42578125" style="79" customWidth="1"/>
    <col min="277" max="512" width="11.42578125" style="79"/>
    <col min="513" max="513" width="22.42578125" style="79" customWidth="1"/>
    <col min="514" max="517" width="17.42578125" style="79" customWidth="1"/>
    <col min="518" max="518" width="8.85546875" style="79" customWidth="1"/>
    <col min="519" max="519" width="18.140625" style="79" customWidth="1"/>
    <col min="520" max="520" width="14" style="79" customWidth="1"/>
    <col min="521" max="521" width="13.42578125" style="79" customWidth="1"/>
    <col min="522" max="522" width="14.42578125" style="79" customWidth="1"/>
    <col min="523" max="523" width="16" style="79" customWidth="1"/>
    <col min="524" max="524" width="11.42578125" style="79" customWidth="1"/>
    <col min="525" max="525" width="25.42578125" style="79" customWidth="1"/>
    <col min="526" max="526" width="12.42578125" style="79" customWidth="1"/>
    <col min="527" max="527" width="13.42578125" style="79" customWidth="1"/>
    <col min="528" max="528" width="12.42578125" style="79" customWidth="1"/>
    <col min="529" max="531" width="11.42578125" style="79" customWidth="1"/>
    <col min="532" max="532" width="12.42578125" style="79" customWidth="1"/>
    <col min="533" max="768" width="11.42578125" style="79"/>
    <col min="769" max="769" width="22.42578125" style="79" customWidth="1"/>
    <col min="770" max="773" width="17.42578125" style="79" customWidth="1"/>
    <col min="774" max="774" width="8.85546875" style="79" customWidth="1"/>
    <col min="775" max="775" width="18.140625" style="79" customWidth="1"/>
    <col min="776" max="776" width="14" style="79" customWidth="1"/>
    <col min="777" max="777" width="13.42578125" style="79" customWidth="1"/>
    <col min="778" max="778" width="14.42578125" style="79" customWidth="1"/>
    <col min="779" max="779" width="16" style="79" customWidth="1"/>
    <col min="780" max="780" width="11.42578125" style="79" customWidth="1"/>
    <col min="781" max="781" width="25.42578125" style="79" customWidth="1"/>
    <col min="782" max="782" width="12.42578125" style="79" customWidth="1"/>
    <col min="783" max="783" width="13.42578125" style="79" customWidth="1"/>
    <col min="784" max="784" width="12.42578125" style="79" customWidth="1"/>
    <col min="785" max="787" width="11.42578125" style="79" customWidth="1"/>
    <col min="788" max="788" width="12.42578125" style="79" customWidth="1"/>
    <col min="789" max="1024" width="11.42578125" style="79"/>
    <col min="1025" max="1025" width="22.42578125" style="79" customWidth="1"/>
    <col min="1026" max="1029" width="17.42578125" style="79" customWidth="1"/>
    <col min="1030" max="1030" width="8.85546875" style="79" customWidth="1"/>
    <col min="1031" max="1031" width="18.140625" style="79" customWidth="1"/>
    <col min="1032" max="1032" width="14" style="79" customWidth="1"/>
    <col min="1033" max="1033" width="13.42578125" style="79" customWidth="1"/>
    <col min="1034" max="1034" width="14.42578125" style="79" customWidth="1"/>
    <col min="1035" max="1035" width="16" style="79" customWidth="1"/>
    <col min="1036" max="1036" width="11.42578125" style="79" customWidth="1"/>
    <col min="1037" max="1037" width="25.42578125" style="79" customWidth="1"/>
    <col min="1038" max="1038" width="12.42578125" style="79" customWidth="1"/>
    <col min="1039" max="1039" width="13.42578125" style="79" customWidth="1"/>
    <col min="1040" max="1040" width="12.42578125" style="79" customWidth="1"/>
    <col min="1041" max="1043" width="11.42578125" style="79" customWidth="1"/>
    <col min="1044" max="1044" width="12.42578125" style="79" customWidth="1"/>
    <col min="1045" max="1280" width="11.42578125" style="79"/>
    <col min="1281" max="1281" width="22.42578125" style="79" customWidth="1"/>
    <col min="1282" max="1285" width="17.42578125" style="79" customWidth="1"/>
    <col min="1286" max="1286" width="8.85546875" style="79" customWidth="1"/>
    <col min="1287" max="1287" width="18.140625" style="79" customWidth="1"/>
    <col min="1288" max="1288" width="14" style="79" customWidth="1"/>
    <col min="1289" max="1289" width="13.42578125" style="79" customWidth="1"/>
    <col min="1290" max="1290" width="14.42578125" style="79" customWidth="1"/>
    <col min="1291" max="1291" width="16" style="79" customWidth="1"/>
    <col min="1292" max="1292" width="11.42578125" style="79" customWidth="1"/>
    <col min="1293" max="1293" width="25.42578125" style="79" customWidth="1"/>
    <col min="1294" max="1294" width="12.42578125" style="79" customWidth="1"/>
    <col min="1295" max="1295" width="13.42578125" style="79" customWidth="1"/>
    <col min="1296" max="1296" width="12.42578125" style="79" customWidth="1"/>
    <col min="1297" max="1299" width="11.42578125" style="79" customWidth="1"/>
    <col min="1300" max="1300" width="12.42578125" style="79" customWidth="1"/>
    <col min="1301" max="1536" width="11.42578125" style="79"/>
    <col min="1537" max="1537" width="22.42578125" style="79" customWidth="1"/>
    <col min="1538" max="1541" width="17.42578125" style="79" customWidth="1"/>
    <col min="1542" max="1542" width="8.85546875" style="79" customWidth="1"/>
    <col min="1543" max="1543" width="18.140625" style="79" customWidth="1"/>
    <col min="1544" max="1544" width="14" style="79" customWidth="1"/>
    <col min="1545" max="1545" width="13.42578125" style="79" customWidth="1"/>
    <col min="1546" max="1546" width="14.42578125" style="79" customWidth="1"/>
    <col min="1547" max="1547" width="16" style="79" customWidth="1"/>
    <col min="1548" max="1548" width="11.42578125" style="79" customWidth="1"/>
    <col min="1549" max="1549" width="25.42578125" style="79" customWidth="1"/>
    <col min="1550" max="1550" width="12.42578125" style="79" customWidth="1"/>
    <col min="1551" max="1551" width="13.42578125" style="79" customWidth="1"/>
    <col min="1552" max="1552" width="12.42578125" style="79" customWidth="1"/>
    <col min="1553" max="1555" width="11.42578125" style="79" customWidth="1"/>
    <col min="1556" max="1556" width="12.42578125" style="79" customWidth="1"/>
    <col min="1557" max="1792" width="11.42578125" style="79"/>
    <col min="1793" max="1793" width="22.42578125" style="79" customWidth="1"/>
    <col min="1794" max="1797" width="17.42578125" style="79" customWidth="1"/>
    <col min="1798" max="1798" width="8.85546875" style="79" customWidth="1"/>
    <col min="1799" max="1799" width="18.140625" style="79" customWidth="1"/>
    <col min="1800" max="1800" width="14" style="79" customWidth="1"/>
    <col min="1801" max="1801" width="13.42578125" style="79" customWidth="1"/>
    <col min="1802" max="1802" width="14.42578125" style="79" customWidth="1"/>
    <col min="1803" max="1803" width="16" style="79" customWidth="1"/>
    <col min="1804" max="1804" width="11.42578125" style="79" customWidth="1"/>
    <col min="1805" max="1805" width="25.42578125" style="79" customWidth="1"/>
    <col min="1806" max="1806" width="12.42578125" style="79" customWidth="1"/>
    <col min="1807" max="1807" width="13.42578125" style="79" customWidth="1"/>
    <col min="1808" max="1808" width="12.42578125" style="79" customWidth="1"/>
    <col min="1809" max="1811" width="11.42578125" style="79" customWidth="1"/>
    <col min="1812" max="1812" width="12.42578125" style="79" customWidth="1"/>
    <col min="1813" max="2048" width="11.42578125" style="79"/>
    <col min="2049" max="2049" width="22.42578125" style="79" customWidth="1"/>
    <col min="2050" max="2053" width="17.42578125" style="79" customWidth="1"/>
    <col min="2054" max="2054" width="8.85546875" style="79" customWidth="1"/>
    <col min="2055" max="2055" width="18.140625" style="79" customWidth="1"/>
    <col min="2056" max="2056" width="14" style="79" customWidth="1"/>
    <col min="2057" max="2057" width="13.42578125" style="79" customWidth="1"/>
    <col min="2058" max="2058" width="14.42578125" style="79" customWidth="1"/>
    <col min="2059" max="2059" width="16" style="79" customWidth="1"/>
    <col min="2060" max="2060" width="11.42578125" style="79" customWidth="1"/>
    <col min="2061" max="2061" width="25.42578125" style="79" customWidth="1"/>
    <col min="2062" max="2062" width="12.42578125" style="79" customWidth="1"/>
    <col min="2063" max="2063" width="13.42578125" style="79" customWidth="1"/>
    <col min="2064" max="2064" width="12.42578125" style="79" customWidth="1"/>
    <col min="2065" max="2067" width="11.42578125" style="79" customWidth="1"/>
    <col min="2068" max="2068" width="12.42578125" style="79" customWidth="1"/>
    <col min="2069" max="2304" width="11.42578125" style="79"/>
    <col min="2305" max="2305" width="22.42578125" style="79" customWidth="1"/>
    <col min="2306" max="2309" width="17.42578125" style="79" customWidth="1"/>
    <col min="2310" max="2310" width="8.85546875" style="79" customWidth="1"/>
    <col min="2311" max="2311" width="18.140625" style="79" customWidth="1"/>
    <col min="2312" max="2312" width="14" style="79" customWidth="1"/>
    <col min="2313" max="2313" width="13.42578125" style="79" customWidth="1"/>
    <col min="2314" max="2314" width="14.42578125" style="79" customWidth="1"/>
    <col min="2315" max="2315" width="16" style="79" customWidth="1"/>
    <col min="2316" max="2316" width="11.42578125" style="79" customWidth="1"/>
    <col min="2317" max="2317" width="25.42578125" style="79" customWidth="1"/>
    <col min="2318" max="2318" width="12.42578125" style="79" customWidth="1"/>
    <col min="2319" max="2319" width="13.42578125" style="79" customWidth="1"/>
    <col min="2320" max="2320" width="12.42578125" style="79" customWidth="1"/>
    <col min="2321" max="2323" width="11.42578125" style="79" customWidth="1"/>
    <col min="2324" max="2324" width="12.42578125" style="79" customWidth="1"/>
    <col min="2325" max="2560" width="11.42578125" style="79"/>
    <col min="2561" max="2561" width="22.42578125" style="79" customWidth="1"/>
    <col min="2562" max="2565" width="17.42578125" style="79" customWidth="1"/>
    <col min="2566" max="2566" width="8.85546875" style="79" customWidth="1"/>
    <col min="2567" max="2567" width="18.140625" style="79" customWidth="1"/>
    <col min="2568" max="2568" width="14" style="79" customWidth="1"/>
    <col min="2569" max="2569" width="13.42578125" style="79" customWidth="1"/>
    <col min="2570" max="2570" width="14.42578125" style="79" customWidth="1"/>
    <col min="2571" max="2571" width="16" style="79" customWidth="1"/>
    <col min="2572" max="2572" width="11.42578125" style="79" customWidth="1"/>
    <col min="2573" max="2573" width="25.42578125" style="79" customWidth="1"/>
    <col min="2574" max="2574" width="12.42578125" style="79" customWidth="1"/>
    <col min="2575" max="2575" width="13.42578125" style="79" customWidth="1"/>
    <col min="2576" max="2576" width="12.42578125" style="79" customWidth="1"/>
    <col min="2577" max="2579" width="11.42578125" style="79" customWidth="1"/>
    <col min="2580" max="2580" width="12.42578125" style="79" customWidth="1"/>
    <col min="2581" max="2816" width="11.42578125" style="79"/>
    <col min="2817" max="2817" width="22.42578125" style="79" customWidth="1"/>
    <col min="2818" max="2821" width="17.42578125" style="79" customWidth="1"/>
    <col min="2822" max="2822" width="8.85546875" style="79" customWidth="1"/>
    <col min="2823" max="2823" width="18.140625" style="79" customWidth="1"/>
    <col min="2824" max="2824" width="14" style="79" customWidth="1"/>
    <col min="2825" max="2825" width="13.42578125" style="79" customWidth="1"/>
    <col min="2826" max="2826" width="14.42578125" style="79" customWidth="1"/>
    <col min="2827" max="2827" width="16" style="79" customWidth="1"/>
    <col min="2828" max="2828" width="11.42578125" style="79" customWidth="1"/>
    <col min="2829" max="2829" width="25.42578125" style="79" customWidth="1"/>
    <col min="2830" max="2830" width="12.42578125" style="79" customWidth="1"/>
    <col min="2831" max="2831" width="13.42578125" style="79" customWidth="1"/>
    <col min="2832" max="2832" width="12.42578125" style="79" customWidth="1"/>
    <col min="2833" max="2835" width="11.42578125" style="79" customWidth="1"/>
    <col min="2836" max="2836" width="12.42578125" style="79" customWidth="1"/>
    <col min="2837" max="3072" width="11.42578125" style="79"/>
    <col min="3073" max="3073" width="22.42578125" style="79" customWidth="1"/>
    <col min="3074" max="3077" width="17.42578125" style="79" customWidth="1"/>
    <col min="3078" max="3078" width="8.85546875" style="79" customWidth="1"/>
    <col min="3079" max="3079" width="18.140625" style="79" customWidth="1"/>
    <col min="3080" max="3080" width="14" style="79" customWidth="1"/>
    <col min="3081" max="3081" width="13.42578125" style="79" customWidth="1"/>
    <col min="3082" max="3082" width="14.42578125" style="79" customWidth="1"/>
    <col min="3083" max="3083" width="16" style="79" customWidth="1"/>
    <col min="3084" max="3084" width="11.42578125" style="79" customWidth="1"/>
    <col min="3085" max="3085" width="25.42578125" style="79" customWidth="1"/>
    <col min="3086" max="3086" width="12.42578125" style="79" customWidth="1"/>
    <col min="3087" max="3087" width="13.42578125" style="79" customWidth="1"/>
    <col min="3088" max="3088" width="12.42578125" style="79" customWidth="1"/>
    <col min="3089" max="3091" width="11.42578125" style="79" customWidth="1"/>
    <col min="3092" max="3092" width="12.42578125" style="79" customWidth="1"/>
    <col min="3093" max="3328" width="11.42578125" style="79"/>
    <col min="3329" max="3329" width="22.42578125" style="79" customWidth="1"/>
    <col min="3330" max="3333" width="17.42578125" style="79" customWidth="1"/>
    <col min="3334" max="3334" width="8.85546875" style="79" customWidth="1"/>
    <col min="3335" max="3335" width="18.140625" style="79" customWidth="1"/>
    <col min="3336" max="3336" width="14" style="79" customWidth="1"/>
    <col min="3337" max="3337" width="13.42578125" style="79" customWidth="1"/>
    <col min="3338" max="3338" width="14.42578125" style="79" customWidth="1"/>
    <col min="3339" max="3339" width="16" style="79" customWidth="1"/>
    <col min="3340" max="3340" width="11.42578125" style="79" customWidth="1"/>
    <col min="3341" max="3341" width="25.42578125" style="79" customWidth="1"/>
    <col min="3342" max="3342" width="12.42578125" style="79" customWidth="1"/>
    <col min="3343" max="3343" width="13.42578125" style="79" customWidth="1"/>
    <col min="3344" max="3344" width="12.42578125" style="79" customWidth="1"/>
    <col min="3345" max="3347" width="11.42578125" style="79" customWidth="1"/>
    <col min="3348" max="3348" width="12.42578125" style="79" customWidth="1"/>
    <col min="3349" max="3584" width="11.42578125" style="79"/>
    <col min="3585" max="3585" width="22.42578125" style="79" customWidth="1"/>
    <col min="3586" max="3589" width="17.42578125" style="79" customWidth="1"/>
    <col min="3590" max="3590" width="8.85546875" style="79" customWidth="1"/>
    <col min="3591" max="3591" width="18.140625" style="79" customWidth="1"/>
    <col min="3592" max="3592" width="14" style="79" customWidth="1"/>
    <col min="3593" max="3593" width="13.42578125" style="79" customWidth="1"/>
    <col min="3594" max="3594" width="14.42578125" style="79" customWidth="1"/>
    <col min="3595" max="3595" width="16" style="79" customWidth="1"/>
    <col min="3596" max="3596" width="11.42578125" style="79" customWidth="1"/>
    <col min="3597" max="3597" width="25.42578125" style="79" customWidth="1"/>
    <col min="3598" max="3598" width="12.42578125" style="79" customWidth="1"/>
    <col min="3599" max="3599" width="13.42578125" style="79" customWidth="1"/>
    <col min="3600" max="3600" width="12.42578125" style="79" customWidth="1"/>
    <col min="3601" max="3603" width="11.42578125" style="79" customWidth="1"/>
    <col min="3604" max="3604" width="12.42578125" style="79" customWidth="1"/>
    <col min="3605" max="3840" width="11.42578125" style="79"/>
    <col min="3841" max="3841" width="22.42578125" style="79" customWidth="1"/>
    <col min="3842" max="3845" width="17.42578125" style="79" customWidth="1"/>
    <col min="3846" max="3846" width="8.85546875" style="79" customWidth="1"/>
    <col min="3847" max="3847" width="18.140625" style="79" customWidth="1"/>
    <col min="3848" max="3848" width="14" style="79" customWidth="1"/>
    <col min="3849" max="3849" width="13.42578125" style="79" customWidth="1"/>
    <col min="3850" max="3850" width="14.42578125" style="79" customWidth="1"/>
    <col min="3851" max="3851" width="16" style="79" customWidth="1"/>
    <col min="3852" max="3852" width="11.42578125" style="79" customWidth="1"/>
    <col min="3853" max="3853" width="25.42578125" style="79" customWidth="1"/>
    <col min="3854" max="3854" width="12.42578125" style="79" customWidth="1"/>
    <col min="3855" max="3855" width="13.42578125" style="79" customWidth="1"/>
    <col min="3856" max="3856" width="12.42578125" style="79" customWidth="1"/>
    <col min="3857" max="3859" width="11.42578125" style="79" customWidth="1"/>
    <col min="3860" max="3860" width="12.42578125" style="79" customWidth="1"/>
    <col min="3861" max="4096" width="11.42578125" style="79"/>
    <col min="4097" max="4097" width="22.42578125" style="79" customWidth="1"/>
    <col min="4098" max="4101" width="17.42578125" style="79" customWidth="1"/>
    <col min="4102" max="4102" width="8.85546875" style="79" customWidth="1"/>
    <col min="4103" max="4103" width="18.140625" style="79" customWidth="1"/>
    <col min="4104" max="4104" width="14" style="79" customWidth="1"/>
    <col min="4105" max="4105" width="13.42578125" style="79" customWidth="1"/>
    <col min="4106" max="4106" width="14.42578125" style="79" customWidth="1"/>
    <col min="4107" max="4107" width="16" style="79" customWidth="1"/>
    <col min="4108" max="4108" width="11.42578125" style="79" customWidth="1"/>
    <col min="4109" max="4109" width="25.42578125" style="79" customWidth="1"/>
    <col min="4110" max="4110" width="12.42578125" style="79" customWidth="1"/>
    <col min="4111" max="4111" width="13.42578125" style="79" customWidth="1"/>
    <col min="4112" max="4112" width="12.42578125" style="79" customWidth="1"/>
    <col min="4113" max="4115" width="11.42578125" style="79" customWidth="1"/>
    <col min="4116" max="4116" width="12.42578125" style="79" customWidth="1"/>
    <col min="4117" max="4352" width="11.42578125" style="79"/>
    <col min="4353" max="4353" width="22.42578125" style="79" customWidth="1"/>
    <col min="4354" max="4357" width="17.42578125" style="79" customWidth="1"/>
    <col min="4358" max="4358" width="8.85546875" style="79" customWidth="1"/>
    <col min="4359" max="4359" width="18.140625" style="79" customWidth="1"/>
    <col min="4360" max="4360" width="14" style="79" customWidth="1"/>
    <col min="4361" max="4361" width="13.42578125" style="79" customWidth="1"/>
    <col min="4362" max="4362" width="14.42578125" style="79" customWidth="1"/>
    <col min="4363" max="4363" width="16" style="79" customWidth="1"/>
    <col min="4364" max="4364" width="11.42578125" style="79" customWidth="1"/>
    <col min="4365" max="4365" width="25.42578125" style="79" customWidth="1"/>
    <col min="4366" max="4366" width="12.42578125" style="79" customWidth="1"/>
    <col min="4367" max="4367" width="13.42578125" style="79" customWidth="1"/>
    <col min="4368" max="4368" width="12.42578125" style="79" customWidth="1"/>
    <col min="4369" max="4371" width="11.42578125" style="79" customWidth="1"/>
    <col min="4372" max="4372" width="12.42578125" style="79" customWidth="1"/>
    <col min="4373" max="4608" width="11.42578125" style="79"/>
    <col min="4609" max="4609" width="22.42578125" style="79" customWidth="1"/>
    <col min="4610" max="4613" width="17.42578125" style="79" customWidth="1"/>
    <col min="4614" max="4614" width="8.85546875" style="79" customWidth="1"/>
    <col min="4615" max="4615" width="18.140625" style="79" customWidth="1"/>
    <col min="4616" max="4616" width="14" style="79" customWidth="1"/>
    <col min="4617" max="4617" width="13.42578125" style="79" customWidth="1"/>
    <col min="4618" max="4618" width="14.42578125" style="79" customWidth="1"/>
    <col min="4619" max="4619" width="16" style="79" customWidth="1"/>
    <col min="4620" max="4620" width="11.42578125" style="79" customWidth="1"/>
    <col min="4621" max="4621" width="25.42578125" style="79" customWidth="1"/>
    <col min="4622" max="4622" width="12.42578125" style="79" customWidth="1"/>
    <col min="4623" max="4623" width="13.42578125" style="79" customWidth="1"/>
    <col min="4624" max="4624" width="12.42578125" style="79" customWidth="1"/>
    <col min="4625" max="4627" width="11.42578125" style="79" customWidth="1"/>
    <col min="4628" max="4628" width="12.42578125" style="79" customWidth="1"/>
    <col min="4629" max="4864" width="11.42578125" style="79"/>
    <col min="4865" max="4865" width="22.42578125" style="79" customWidth="1"/>
    <col min="4866" max="4869" width="17.42578125" style="79" customWidth="1"/>
    <col min="4870" max="4870" width="8.85546875" style="79" customWidth="1"/>
    <col min="4871" max="4871" width="18.140625" style="79" customWidth="1"/>
    <col min="4872" max="4872" width="14" style="79" customWidth="1"/>
    <col min="4873" max="4873" width="13.42578125" style="79" customWidth="1"/>
    <col min="4874" max="4874" width="14.42578125" style="79" customWidth="1"/>
    <col min="4875" max="4875" width="16" style="79" customWidth="1"/>
    <col min="4876" max="4876" width="11.42578125" style="79" customWidth="1"/>
    <col min="4877" max="4877" width="25.42578125" style="79" customWidth="1"/>
    <col min="4878" max="4878" width="12.42578125" style="79" customWidth="1"/>
    <col min="4879" max="4879" width="13.42578125" style="79" customWidth="1"/>
    <col min="4880" max="4880" width="12.42578125" style="79" customWidth="1"/>
    <col min="4881" max="4883" width="11.42578125" style="79" customWidth="1"/>
    <col min="4884" max="4884" width="12.42578125" style="79" customWidth="1"/>
    <col min="4885" max="5120" width="11.42578125" style="79"/>
    <col min="5121" max="5121" width="22.42578125" style="79" customWidth="1"/>
    <col min="5122" max="5125" width="17.42578125" style="79" customWidth="1"/>
    <col min="5126" max="5126" width="8.85546875" style="79" customWidth="1"/>
    <col min="5127" max="5127" width="18.140625" style="79" customWidth="1"/>
    <col min="5128" max="5128" width="14" style="79" customWidth="1"/>
    <col min="5129" max="5129" width="13.42578125" style="79" customWidth="1"/>
    <col min="5130" max="5130" width="14.42578125" style="79" customWidth="1"/>
    <col min="5131" max="5131" width="16" style="79" customWidth="1"/>
    <col min="5132" max="5132" width="11.42578125" style="79" customWidth="1"/>
    <col min="5133" max="5133" width="25.42578125" style="79" customWidth="1"/>
    <col min="5134" max="5134" width="12.42578125" style="79" customWidth="1"/>
    <col min="5135" max="5135" width="13.42578125" style="79" customWidth="1"/>
    <col min="5136" max="5136" width="12.42578125" style="79" customWidth="1"/>
    <col min="5137" max="5139" width="11.42578125" style="79" customWidth="1"/>
    <col min="5140" max="5140" width="12.42578125" style="79" customWidth="1"/>
    <col min="5141" max="5376" width="11.42578125" style="79"/>
    <col min="5377" max="5377" width="22.42578125" style="79" customWidth="1"/>
    <col min="5378" max="5381" width="17.42578125" style="79" customWidth="1"/>
    <col min="5382" max="5382" width="8.85546875" style="79" customWidth="1"/>
    <col min="5383" max="5383" width="18.140625" style="79" customWidth="1"/>
    <col min="5384" max="5384" width="14" style="79" customWidth="1"/>
    <col min="5385" max="5385" width="13.42578125" style="79" customWidth="1"/>
    <col min="5386" max="5386" width="14.42578125" style="79" customWidth="1"/>
    <col min="5387" max="5387" width="16" style="79" customWidth="1"/>
    <col min="5388" max="5388" width="11.42578125" style="79" customWidth="1"/>
    <col min="5389" max="5389" width="25.42578125" style="79" customWidth="1"/>
    <col min="5390" max="5390" width="12.42578125" style="79" customWidth="1"/>
    <col min="5391" max="5391" width="13.42578125" style="79" customWidth="1"/>
    <col min="5392" max="5392" width="12.42578125" style="79" customWidth="1"/>
    <col min="5393" max="5395" width="11.42578125" style="79" customWidth="1"/>
    <col min="5396" max="5396" width="12.42578125" style="79" customWidth="1"/>
    <col min="5397" max="5632" width="11.42578125" style="79"/>
    <col min="5633" max="5633" width="22.42578125" style="79" customWidth="1"/>
    <col min="5634" max="5637" width="17.42578125" style="79" customWidth="1"/>
    <col min="5638" max="5638" width="8.85546875" style="79" customWidth="1"/>
    <col min="5639" max="5639" width="18.140625" style="79" customWidth="1"/>
    <col min="5640" max="5640" width="14" style="79" customWidth="1"/>
    <col min="5641" max="5641" width="13.42578125" style="79" customWidth="1"/>
    <col min="5642" max="5642" width="14.42578125" style="79" customWidth="1"/>
    <col min="5643" max="5643" width="16" style="79" customWidth="1"/>
    <col min="5644" max="5644" width="11.42578125" style="79" customWidth="1"/>
    <col min="5645" max="5645" width="25.42578125" style="79" customWidth="1"/>
    <col min="5646" max="5646" width="12.42578125" style="79" customWidth="1"/>
    <col min="5647" max="5647" width="13.42578125" style="79" customWidth="1"/>
    <col min="5648" max="5648" width="12.42578125" style="79" customWidth="1"/>
    <col min="5649" max="5651" width="11.42578125" style="79" customWidth="1"/>
    <col min="5652" max="5652" width="12.42578125" style="79" customWidth="1"/>
    <col min="5653" max="5888" width="11.42578125" style="79"/>
    <col min="5889" max="5889" width="22.42578125" style="79" customWidth="1"/>
    <col min="5890" max="5893" width="17.42578125" style="79" customWidth="1"/>
    <col min="5894" max="5894" width="8.85546875" style="79" customWidth="1"/>
    <col min="5895" max="5895" width="18.140625" style="79" customWidth="1"/>
    <col min="5896" max="5896" width="14" style="79" customWidth="1"/>
    <col min="5897" max="5897" width="13.42578125" style="79" customWidth="1"/>
    <col min="5898" max="5898" width="14.42578125" style="79" customWidth="1"/>
    <col min="5899" max="5899" width="16" style="79" customWidth="1"/>
    <col min="5900" max="5900" width="11.42578125" style="79" customWidth="1"/>
    <col min="5901" max="5901" width="25.42578125" style="79" customWidth="1"/>
    <col min="5902" max="5902" width="12.42578125" style="79" customWidth="1"/>
    <col min="5903" max="5903" width="13.42578125" style="79" customWidth="1"/>
    <col min="5904" max="5904" width="12.42578125" style="79" customWidth="1"/>
    <col min="5905" max="5907" width="11.42578125" style="79" customWidth="1"/>
    <col min="5908" max="5908" width="12.42578125" style="79" customWidth="1"/>
    <col min="5909" max="6144" width="11.42578125" style="79"/>
    <col min="6145" max="6145" width="22.42578125" style="79" customWidth="1"/>
    <col min="6146" max="6149" width="17.42578125" style="79" customWidth="1"/>
    <col min="6150" max="6150" width="8.85546875" style="79" customWidth="1"/>
    <col min="6151" max="6151" width="18.140625" style="79" customWidth="1"/>
    <col min="6152" max="6152" width="14" style="79" customWidth="1"/>
    <col min="6153" max="6153" width="13.42578125" style="79" customWidth="1"/>
    <col min="6154" max="6154" width="14.42578125" style="79" customWidth="1"/>
    <col min="6155" max="6155" width="16" style="79" customWidth="1"/>
    <col min="6156" max="6156" width="11.42578125" style="79" customWidth="1"/>
    <col min="6157" max="6157" width="25.42578125" style="79" customWidth="1"/>
    <col min="6158" max="6158" width="12.42578125" style="79" customWidth="1"/>
    <col min="6159" max="6159" width="13.42578125" style="79" customWidth="1"/>
    <col min="6160" max="6160" width="12.42578125" style="79" customWidth="1"/>
    <col min="6161" max="6163" width="11.42578125" style="79" customWidth="1"/>
    <col min="6164" max="6164" width="12.42578125" style="79" customWidth="1"/>
    <col min="6165" max="6400" width="11.42578125" style="79"/>
    <col min="6401" max="6401" width="22.42578125" style="79" customWidth="1"/>
    <col min="6402" max="6405" width="17.42578125" style="79" customWidth="1"/>
    <col min="6406" max="6406" width="8.85546875" style="79" customWidth="1"/>
    <col min="6407" max="6407" width="18.140625" style="79" customWidth="1"/>
    <col min="6408" max="6408" width="14" style="79" customWidth="1"/>
    <col min="6409" max="6409" width="13.42578125" style="79" customWidth="1"/>
    <col min="6410" max="6410" width="14.42578125" style="79" customWidth="1"/>
    <col min="6411" max="6411" width="16" style="79" customWidth="1"/>
    <col min="6412" max="6412" width="11.42578125" style="79" customWidth="1"/>
    <col min="6413" max="6413" width="25.42578125" style="79" customWidth="1"/>
    <col min="6414" max="6414" width="12.42578125" style="79" customWidth="1"/>
    <col min="6415" max="6415" width="13.42578125" style="79" customWidth="1"/>
    <col min="6416" max="6416" width="12.42578125" style="79" customWidth="1"/>
    <col min="6417" max="6419" width="11.42578125" style="79" customWidth="1"/>
    <col min="6420" max="6420" width="12.42578125" style="79" customWidth="1"/>
    <col min="6421" max="6656" width="11.42578125" style="79"/>
    <col min="6657" max="6657" width="22.42578125" style="79" customWidth="1"/>
    <col min="6658" max="6661" width="17.42578125" style="79" customWidth="1"/>
    <col min="6662" max="6662" width="8.85546875" style="79" customWidth="1"/>
    <col min="6663" max="6663" width="18.140625" style="79" customWidth="1"/>
    <col min="6664" max="6664" width="14" style="79" customWidth="1"/>
    <col min="6665" max="6665" width="13.42578125" style="79" customWidth="1"/>
    <col min="6666" max="6666" width="14.42578125" style="79" customWidth="1"/>
    <col min="6667" max="6667" width="16" style="79" customWidth="1"/>
    <col min="6668" max="6668" width="11.42578125" style="79" customWidth="1"/>
    <col min="6669" max="6669" width="25.42578125" style="79" customWidth="1"/>
    <col min="6670" max="6670" width="12.42578125" style="79" customWidth="1"/>
    <col min="6671" max="6671" width="13.42578125" style="79" customWidth="1"/>
    <col min="6672" max="6672" width="12.42578125" style="79" customWidth="1"/>
    <col min="6673" max="6675" width="11.42578125" style="79" customWidth="1"/>
    <col min="6676" max="6676" width="12.42578125" style="79" customWidth="1"/>
    <col min="6677" max="6912" width="11.42578125" style="79"/>
    <col min="6913" max="6913" width="22.42578125" style="79" customWidth="1"/>
    <col min="6914" max="6917" width="17.42578125" style="79" customWidth="1"/>
    <col min="6918" max="6918" width="8.85546875" style="79" customWidth="1"/>
    <col min="6919" max="6919" width="18.140625" style="79" customWidth="1"/>
    <col min="6920" max="6920" width="14" style="79" customWidth="1"/>
    <col min="6921" max="6921" width="13.42578125" style="79" customWidth="1"/>
    <col min="6922" max="6922" width="14.42578125" style="79" customWidth="1"/>
    <col min="6923" max="6923" width="16" style="79" customWidth="1"/>
    <col min="6924" max="6924" width="11.42578125" style="79" customWidth="1"/>
    <col min="6925" max="6925" width="25.42578125" style="79" customWidth="1"/>
    <col min="6926" max="6926" width="12.42578125" style="79" customWidth="1"/>
    <col min="6927" max="6927" width="13.42578125" style="79" customWidth="1"/>
    <col min="6928" max="6928" width="12.42578125" style="79" customWidth="1"/>
    <col min="6929" max="6931" width="11.42578125" style="79" customWidth="1"/>
    <col min="6932" max="6932" width="12.42578125" style="79" customWidth="1"/>
    <col min="6933" max="7168" width="11.42578125" style="79"/>
    <col min="7169" max="7169" width="22.42578125" style="79" customWidth="1"/>
    <col min="7170" max="7173" width="17.42578125" style="79" customWidth="1"/>
    <col min="7174" max="7174" width="8.85546875" style="79" customWidth="1"/>
    <col min="7175" max="7175" width="18.140625" style="79" customWidth="1"/>
    <col min="7176" max="7176" width="14" style="79" customWidth="1"/>
    <col min="7177" max="7177" width="13.42578125" style="79" customWidth="1"/>
    <col min="7178" max="7178" width="14.42578125" style="79" customWidth="1"/>
    <col min="7179" max="7179" width="16" style="79" customWidth="1"/>
    <col min="7180" max="7180" width="11.42578125" style="79" customWidth="1"/>
    <col min="7181" max="7181" width="25.42578125" style="79" customWidth="1"/>
    <col min="7182" max="7182" width="12.42578125" style="79" customWidth="1"/>
    <col min="7183" max="7183" width="13.42578125" style="79" customWidth="1"/>
    <col min="7184" max="7184" width="12.42578125" style="79" customWidth="1"/>
    <col min="7185" max="7187" width="11.42578125" style="79" customWidth="1"/>
    <col min="7188" max="7188" width="12.42578125" style="79" customWidth="1"/>
    <col min="7189" max="7424" width="11.42578125" style="79"/>
    <col min="7425" max="7425" width="22.42578125" style="79" customWidth="1"/>
    <col min="7426" max="7429" width="17.42578125" style="79" customWidth="1"/>
    <col min="7430" max="7430" width="8.85546875" style="79" customWidth="1"/>
    <col min="7431" max="7431" width="18.140625" style="79" customWidth="1"/>
    <col min="7432" max="7432" width="14" style="79" customWidth="1"/>
    <col min="7433" max="7433" width="13.42578125" style="79" customWidth="1"/>
    <col min="7434" max="7434" width="14.42578125" style="79" customWidth="1"/>
    <col min="7435" max="7435" width="16" style="79" customWidth="1"/>
    <col min="7436" max="7436" width="11.42578125" style="79" customWidth="1"/>
    <col min="7437" max="7437" width="25.42578125" style="79" customWidth="1"/>
    <col min="7438" max="7438" width="12.42578125" style="79" customWidth="1"/>
    <col min="7439" max="7439" width="13.42578125" style="79" customWidth="1"/>
    <col min="7440" max="7440" width="12.42578125" style="79" customWidth="1"/>
    <col min="7441" max="7443" width="11.42578125" style="79" customWidth="1"/>
    <col min="7444" max="7444" width="12.42578125" style="79" customWidth="1"/>
    <col min="7445" max="7680" width="11.42578125" style="79"/>
    <col min="7681" max="7681" width="22.42578125" style="79" customWidth="1"/>
    <col min="7682" max="7685" width="17.42578125" style="79" customWidth="1"/>
    <col min="7686" max="7686" width="8.85546875" style="79" customWidth="1"/>
    <col min="7687" max="7687" width="18.140625" style="79" customWidth="1"/>
    <col min="7688" max="7688" width="14" style="79" customWidth="1"/>
    <col min="7689" max="7689" width="13.42578125" style="79" customWidth="1"/>
    <col min="7690" max="7690" width="14.42578125" style="79" customWidth="1"/>
    <col min="7691" max="7691" width="16" style="79" customWidth="1"/>
    <col min="7692" max="7692" width="11.42578125" style="79" customWidth="1"/>
    <col min="7693" max="7693" width="25.42578125" style="79" customWidth="1"/>
    <col min="7694" max="7694" width="12.42578125" style="79" customWidth="1"/>
    <col min="7695" max="7695" width="13.42578125" style="79" customWidth="1"/>
    <col min="7696" max="7696" width="12.42578125" style="79" customWidth="1"/>
    <col min="7697" max="7699" width="11.42578125" style="79" customWidth="1"/>
    <col min="7700" max="7700" width="12.42578125" style="79" customWidth="1"/>
    <col min="7701" max="7936" width="11.42578125" style="79"/>
    <col min="7937" max="7937" width="22.42578125" style="79" customWidth="1"/>
    <col min="7938" max="7941" width="17.42578125" style="79" customWidth="1"/>
    <col min="7942" max="7942" width="8.85546875" style="79" customWidth="1"/>
    <col min="7943" max="7943" width="18.140625" style="79" customWidth="1"/>
    <col min="7944" max="7944" width="14" style="79" customWidth="1"/>
    <col min="7945" max="7945" width="13.42578125" style="79" customWidth="1"/>
    <col min="7946" max="7946" width="14.42578125" style="79" customWidth="1"/>
    <col min="7947" max="7947" width="16" style="79" customWidth="1"/>
    <col min="7948" max="7948" width="11.42578125" style="79" customWidth="1"/>
    <col min="7949" max="7949" width="25.42578125" style="79" customWidth="1"/>
    <col min="7950" max="7950" width="12.42578125" style="79" customWidth="1"/>
    <col min="7951" max="7951" width="13.42578125" style="79" customWidth="1"/>
    <col min="7952" max="7952" width="12.42578125" style="79" customWidth="1"/>
    <col min="7953" max="7955" width="11.42578125" style="79" customWidth="1"/>
    <col min="7956" max="7956" width="12.42578125" style="79" customWidth="1"/>
    <col min="7957" max="8192" width="11.42578125" style="79"/>
    <col min="8193" max="8193" width="22.42578125" style="79" customWidth="1"/>
    <col min="8194" max="8197" width="17.42578125" style="79" customWidth="1"/>
    <col min="8198" max="8198" width="8.85546875" style="79" customWidth="1"/>
    <col min="8199" max="8199" width="18.140625" style="79" customWidth="1"/>
    <col min="8200" max="8200" width="14" style="79" customWidth="1"/>
    <col min="8201" max="8201" width="13.42578125" style="79" customWidth="1"/>
    <col min="8202" max="8202" width="14.42578125" style="79" customWidth="1"/>
    <col min="8203" max="8203" width="16" style="79" customWidth="1"/>
    <col min="8204" max="8204" width="11.42578125" style="79" customWidth="1"/>
    <col min="8205" max="8205" width="25.42578125" style="79" customWidth="1"/>
    <col min="8206" max="8206" width="12.42578125" style="79" customWidth="1"/>
    <col min="8207" max="8207" width="13.42578125" style="79" customWidth="1"/>
    <col min="8208" max="8208" width="12.42578125" style="79" customWidth="1"/>
    <col min="8209" max="8211" width="11.42578125" style="79" customWidth="1"/>
    <col min="8212" max="8212" width="12.42578125" style="79" customWidth="1"/>
    <col min="8213" max="8448" width="11.42578125" style="79"/>
    <col min="8449" max="8449" width="22.42578125" style="79" customWidth="1"/>
    <col min="8450" max="8453" width="17.42578125" style="79" customWidth="1"/>
    <col min="8454" max="8454" width="8.85546875" style="79" customWidth="1"/>
    <col min="8455" max="8455" width="18.140625" style="79" customWidth="1"/>
    <col min="8456" max="8456" width="14" style="79" customWidth="1"/>
    <col min="8457" max="8457" width="13.42578125" style="79" customWidth="1"/>
    <col min="8458" max="8458" width="14.42578125" style="79" customWidth="1"/>
    <col min="8459" max="8459" width="16" style="79" customWidth="1"/>
    <col min="8460" max="8460" width="11.42578125" style="79" customWidth="1"/>
    <col min="8461" max="8461" width="25.42578125" style="79" customWidth="1"/>
    <col min="8462" max="8462" width="12.42578125" style="79" customWidth="1"/>
    <col min="8463" max="8463" width="13.42578125" style="79" customWidth="1"/>
    <col min="8464" max="8464" width="12.42578125" style="79" customWidth="1"/>
    <col min="8465" max="8467" width="11.42578125" style="79" customWidth="1"/>
    <col min="8468" max="8468" width="12.42578125" style="79" customWidth="1"/>
    <col min="8469" max="8704" width="11.42578125" style="79"/>
    <col min="8705" max="8705" width="22.42578125" style="79" customWidth="1"/>
    <col min="8706" max="8709" width="17.42578125" style="79" customWidth="1"/>
    <col min="8710" max="8710" width="8.85546875" style="79" customWidth="1"/>
    <col min="8711" max="8711" width="18.140625" style="79" customWidth="1"/>
    <col min="8712" max="8712" width="14" style="79" customWidth="1"/>
    <col min="8713" max="8713" width="13.42578125" style="79" customWidth="1"/>
    <col min="8714" max="8714" width="14.42578125" style="79" customWidth="1"/>
    <col min="8715" max="8715" width="16" style="79" customWidth="1"/>
    <col min="8716" max="8716" width="11.42578125" style="79" customWidth="1"/>
    <col min="8717" max="8717" width="25.42578125" style="79" customWidth="1"/>
    <col min="8718" max="8718" width="12.42578125" style="79" customWidth="1"/>
    <col min="8719" max="8719" width="13.42578125" style="79" customWidth="1"/>
    <col min="8720" max="8720" width="12.42578125" style="79" customWidth="1"/>
    <col min="8721" max="8723" width="11.42578125" style="79" customWidth="1"/>
    <col min="8724" max="8724" width="12.42578125" style="79" customWidth="1"/>
    <col min="8725" max="8960" width="11.42578125" style="79"/>
    <col min="8961" max="8961" width="22.42578125" style="79" customWidth="1"/>
    <col min="8962" max="8965" width="17.42578125" style="79" customWidth="1"/>
    <col min="8966" max="8966" width="8.85546875" style="79" customWidth="1"/>
    <col min="8967" max="8967" width="18.140625" style="79" customWidth="1"/>
    <col min="8968" max="8968" width="14" style="79" customWidth="1"/>
    <col min="8969" max="8969" width="13.42578125" style="79" customWidth="1"/>
    <col min="8970" max="8970" width="14.42578125" style="79" customWidth="1"/>
    <col min="8971" max="8971" width="16" style="79" customWidth="1"/>
    <col min="8972" max="8972" width="11.42578125" style="79" customWidth="1"/>
    <col min="8973" max="8973" width="25.42578125" style="79" customWidth="1"/>
    <col min="8974" max="8974" width="12.42578125" style="79" customWidth="1"/>
    <col min="8975" max="8975" width="13.42578125" style="79" customWidth="1"/>
    <col min="8976" max="8976" width="12.42578125" style="79" customWidth="1"/>
    <col min="8977" max="8979" width="11.42578125" style="79" customWidth="1"/>
    <col min="8980" max="8980" width="12.42578125" style="79" customWidth="1"/>
    <col min="8981" max="9216" width="11.42578125" style="79"/>
    <col min="9217" max="9217" width="22.42578125" style="79" customWidth="1"/>
    <col min="9218" max="9221" width="17.42578125" style="79" customWidth="1"/>
    <col min="9222" max="9222" width="8.85546875" style="79" customWidth="1"/>
    <col min="9223" max="9223" width="18.140625" style="79" customWidth="1"/>
    <col min="9224" max="9224" width="14" style="79" customWidth="1"/>
    <col min="9225" max="9225" width="13.42578125" style="79" customWidth="1"/>
    <col min="9226" max="9226" width="14.42578125" style="79" customWidth="1"/>
    <col min="9227" max="9227" width="16" style="79" customWidth="1"/>
    <col min="9228" max="9228" width="11.42578125" style="79" customWidth="1"/>
    <col min="9229" max="9229" width="25.42578125" style="79" customWidth="1"/>
    <col min="9230" max="9230" width="12.42578125" style="79" customWidth="1"/>
    <col min="9231" max="9231" width="13.42578125" style="79" customWidth="1"/>
    <col min="9232" max="9232" width="12.42578125" style="79" customWidth="1"/>
    <col min="9233" max="9235" width="11.42578125" style="79" customWidth="1"/>
    <col min="9236" max="9236" width="12.42578125" style="79" customWidth="1"/>
    <col min="9237" max="9472" width="11.42578125" style="79"/>
    <col min="9473" max="9473" width="22.42578125" style="79" customWidth="1"/>
    <col min="9474" max="9477" width="17.42578125" style="79" customWidth="1"/>
    <col min="9478" max="9478" width="8.85546875" style="79" customWidth="1"/>
    <col min="9479" max="9479" width="18.140625" style="79" customWidth="1"/>
    <col min="9480" max="9480" width="14" style="79" customWidth="1"/>
    <col min="9481" max="9481" width="13.42578125" style="79" customWidth="1"/>
    <col min="9482" max="9482" width="14.42578125" style="79" customWidth="1"/>
    <col min="9483" max="9483" width="16" style="79" customWidth="1"/>
    <col min="9484" max="9484" width="11.42578125" style="79" customWidth="1"/>
    <col min="9485" max="9485" width="25.42578125" style="79" customWidth="1"/>
    <col min="9486" max="9486" width="12.42578125" style="79" customWidth="1"/>
    <col min="9487" max="9487" width="13.42578125" style="79" customWidth="1"/>
    <col min="9488" max="9488" width="12.42578125" style="79" customWidth="1"/>
    <col min="9489" max="9491" width="11.42578125" style="79" customWidth="1"/>
    <col min="9492" max="9492" width="12.42578125" style="79" customWidth="1"/>
    <col min="9493" max="9728" width="11.42578125" style="79"/>
    <col min="9729" max="9729" width="22.42578125" style="79" customWidth="1"/>
    <col min="9730" max="9733" width="17.42578125" style="79" customWidth="1"/>
    <col min="9734" max="9734" width="8.85546875" style="79" customWidth="1"/>
    <col min="9735" max="9735" width="18.140625" style="79" customWidth="1"/>
    <col min="9736" max="9736" width="14" style="79" customWidth="1"/>
    <col min="9737" max="9737" width="13.42578125" style="79" customWidth="1"/>
    <col min="9738" max="9738" width="14.42578125" style="79" customWidth="1"/>
    <col min="9739" max="9739" width="16" style="79" customWidth="1"/>
    <col min="9740" max="9740" width="11.42578125" style="79" customWidth="1"/>
    <col min="9741" max="9741" width="25.42578125" style="79" customWidth="1"/>
    <col min="9742" max="9742" width="12.42578125" style="79" customWidth="1"/>
    <col min="9743" max="9743" width="13.42578125" style="79" customWidth="1"/>
    <col min="9744" max="9744" width="12.42578125" style="79" customWidth="1"/>
    <col min="9745" max="9747" width="11.42578125" style="79" customWidth="1"/>
    <col min="9748" max="9748" width="12.42578125" style="79" customWidth="1"/>
    <col min="9749" max="9984" width="11.42578125" style="79"/>
    <col min="9985" max="9985" width="22.42578125" style="79" customWidth="1"/>
    <col min="9986" max="9989" width="17.42578125" style="79" customWidth="1"/>
    <col min="9990" max="9990" width="8.85546875" style="79" customWidth="1"/>
    <col min="9991" max="9991" width="18.140625" style="79" customWidth="1"/>
    <col min="9992" max="9992" width="14" style="79" customWidth="1"/>
    <col min="9993" max="9993" width="13.42578125" style="79" customWidth="1"/>
    <col min="9994" max="9994" width="14.42578125" style="79" customWidth="1"/>
    <col min="9995" max="9995" width="16" style="79" customWidth="1"/>
    <col min="9996" max="9996" width="11.42578125" style="79" customWidth="1"/>
    <col min="9997" max="9997" width="25.42578125" style="79" customWidth="1"/>
    <col min="9998" max="9998" width="12.42578125" style="79" customWidth="1"/>
    <col min="9999" max="9999" width="13.42578125" style="79" customWidth="1"/>
    <col min="10000" max="10000" width="12.42578125" style="79" customWidth="1"/>
    <col min="10001" max="10003" width="11.42578125" style="79" customWidth="1"/>
    <col min="10004" max="10004" width="12.42578125" style="79" customWidth="1"/>
    <col min="10005" max="10240" width="11.42578125" style="79"/>
    <col min="10241" max="10241" width="22.42578125" style="79" customWidth="1"/>
    <col min="10242" max="10245" width="17.42578125" style="79" customWidth="1"/>
    <col min="10246" max="10246" width="8.85546875" style="79" customWidth="1"/>
    <col min="10247" max="10247" width="18.140625" style="79" customWidth="1"/>
    <col min="10248" max="10248" width="14" style="79" customWidth="1"/>
    <col min="10249" max="10249" width="13.42578125" style="79" customWidth="1"/>
    <col min="10250" max="10250" width="14.42578125" style="79" customWidth="1"/>
    <col min="10251" max="10251" width="16" style="79" customWidth="1"/>
    <col min="10252" max="10252" width="11.42578125" style="79" customWidth="1"/>
    <col min="10253" max="10253" width="25.42578125" style="79" customWidth="1"/>
    <col min="10254" max="10254" width="12.42578125" style="79" customWidth="1"/>
    <col min="10255" max="10255" width="13.42578125" style="79" customWidth="1"/>
    <col min="10256" max="10256" width="12.42578125" style="79" customWidth="1"/>
    <col min="10257" max="10259" width="11.42578125" style="79" customWidth="1"/>
    <col min="10260" max="10260" width="12.42578125" style="79" customWidth="1"/>
    <col min="10261" max="10496" width="11.42578125" style="79"/>
    <col min="10497" max="10497" width="22.42578125" style="79" customWidth="1"/>
    <col min="10498" max="10501" width="17.42578125" style="79" customWidth="1"/>
    <col min="10502" max="10502" width="8.85546875" style="79" customWidth="1"/>
    <col min="10503" max="10503" width="18.140625" style="79" customWidth="1"/>
    <col min="10504" max="10504" width="14" style="79" customWidth="1"/>
    <col min="10505" max="10505" width="13.42578125" style="79" customWidth="1"/>
    <col min="10506" max="10506" width="14.42578125" style="79" customWidth="1"/>
    <col min="10507" max="10507" width="16" style="79" customWidth="1"/>
    <col min="10508" max="10508" width="11.42578125" style="79" customWidth="1"/>
    <col min="10509" max="10509" width="25.42578125" style="79" customWidth="1"/>
    <col min="10510" max="10510" width="12.42578125" style="79" customWidth="1"/>
    <col min="10511" max="10511" width="13.42578125" style="79" customWidth="1"/>
    <col min="10512" max="10512" width="12.42578125" style="79" customWidth="1"/>
    <col min="10513" max="10515" width="11.42578125" style="79" customWidth="1"/>
    <col min="10516" max="10516" width="12.42578125" style="79" customWidth="1"/>
    <col min="10517" max="10752" width="11.42578125" style="79"/>
    <col min="10753" max="10753" width="22.42578125" style="79" customWidth="1"/>
    <col min="10754" max="10757" width="17.42578125" style="79" customWidth="1"/>
    <col min="10758" max="10758" width="8.85546875" style="79" customWidth="1"/>
    <col min="10759" max="10759" width="18.140625" style="79" customWidth="1"/>
    <col min="10760" max="10760" width="14" style="79" customWidth="1"/>
    <col min="10761" max="10761" width="13.42578125" style="79" customWidth="1"/>
    <col min="10762" max="10762" width="14.42578125" style="79" customWidth="1"/>
    <col min="10763" max="10763" width="16" style="79" customWidth="1"/>
    <col min="10764" max="10764" width="11.42578125" style="79" customWidth="1"/>
    <col min="10765" max="10765" width="25.42578125" style="79" customWidth="1"/>
    <col min="10766" max="10766" width="12.42578125" style="79" customWidth="1"/>
    <col min="10767" max="10767" width="13.42578125" style="79" customWidth="1"/>
    <col min="10768" max="10768" width="12.42578125" style="79" customWidth="1"/>
    <col min="10769" max="10771" width="11.42578125" style="79" customWidth="1"/>
    <col min="10772" max="10772" width="12.42578125" style="79" customWidth="1"/>
    <col min="10773" max="11008" width="11.42578125" style="79"/>
    <col min="11009" max="11009" width="22.42578125" style="79" customWidth="1"/>
    <col min="11010" max="11013" width="17.42578125" style="79" customWidth="1"/>
    <col min="11014" max="11014" width="8.85546875" style="79" customWidth="1"/>
    <col min="11015" max="11015" width="18.140625" style="79" customWidth="1"/>
    <col min="11016" max="11016" width="14" style="79" customWidth="1"/>
    <col min="11017" max="11017" width="13.42578125" style="79" customWidth="1"/>
    <col min="11018" max="11018" width="14.42578125" style="79" customWidth="1"/>
    <col min="11019" max="11019" width="16" style="79" customWidth="1"/>
    <col min="11020" max="11020" width="11.42578125" style="79" customWidth="1"/>
    <col min="11021" max="11021" width="25.42578125" style="79" customWidth="1"/>
    <col min="11022" max="11022" width="12.42578125" style="79" customWidth="1"/>
    <col min="11023" max="11023" width="13.42578125" style="79" customWidth="1"/>
    <col min="11024" max="11024" width="12.42578125" style="79" customWidth="1"/>
    <col min="11025" max="11027" width="11.42578125" style="79" customWidth="1"/>
    <col min="11028" max="11028" width="12.42578125" style="79" customWidth="1"/>
    <col min="11029" max="11264" width="11.42578125" style="79"/>
    <col min="11265" max="11265" width="22.42578125" style="79" customWidth="1"/>
    <col min="11266" max="11269" width="17.42578125" style="79" customWidth="1"/>
    <col min="11270" max="11270" width="8.85546875" style="79" customWidth="1"/>
    <col min="11271" max="11271" width="18.140625" style="79" customWidth="1"/>
    <col min="11272" max="11272" width="14" style="79" customWidth="1"/>
    <col min="11273" max="11273" width="13.42578125" style="79" customWidth="1"/>
    <col min="11274" max="11274" width="14.42578125" style="79" customWidth="1"/>
    <col min="11275" max="11275" width="16" style="79" customWidth="1"/>
    <col min="11276" max="11276" width="11.42578125" style="79" customWidth="1"/>
    <col min="11277" max="11277" width="25.42578125" style="79" customWidth="1"/>
    <col min="11278" max="11278" width="12.42578125" style="79" customWidth="1"/>
    <col min="11279" max="11279" width="13.42578125" style="79" customWidth="1"/>
    <col min="11280" max="11280" width="12.42578125" style="79" customWidth="1"/>
    <col min="11281" max="11283" width="11.42578125" style="79" customWidth="1"/>
    <col min="11284" max="11284" width="12.42578125" style="79" customWidth="1"/>
    <col min="11285" max="11520" width="11.42578125" style="79"/>
    <col min="11521" max="11521" width="22.42578125" style="79" customWidth="1"/>
    <col min="11522" max="11525" width="17.42578125" style="79" customWidth="1"/>
    <col min="11526" max="11526" width="8.85546875" style="79" customWidth="1"/>
    <col min="11527" max="11527" width="18.140625" style="79" customWidth="1"/>
    <col min="11528" max="11528" width="14" style="79" customWidth="1"/>
    <col min="11529" max="11529" width="13.42578125" style="79" customWidth="1"/>
    <col min="11530" max="11530" width="14.42578125" style="79" customWidth="1"/>
    <col min="11531" max="11531" width="16" style="79" customWidth="1"/>
    <col min="11532" max="11532" width="11.42578125" style="79" customWidth="1"/>
    <col min="11533" max="11533" width="25.42578125" style="79" customWidth="1"/>
    <col min="11534" max="11534" width="12.42578125" style="79" customWidth="1"/>
    <col min="11535" max="11535" width="13.42578125" style="79" customWidth="1"/>
    <col min="11536" max="11536" width="12.42578125" style="79" customWidth="1"/>
    <col min="11537" max="11539" width="11.42578125" style="79" customWidth="1"/>
    <col min="11540" max="11540" width="12.42578125" style="79" customWidth="1"/>
    <col min="11541" max="11776" width="11.42578125" style="79"/>
    <col min="11777" max="11777" width="22.42578125" style="79" customWidth="1"/>
    <col min="11778" max="11781" width="17.42578125" style="79" customWidth="1"/>
    <col min="11782" max="11782" width="8.85546875" style="79" customWidth="1"/>
    <col min="11783" max="11783" width="18.140625" style="79" customWidth="1"/>
    <col min="11784" max="11784" width="14" style="79" customWidth="1"/>
    <col min="11785" max="11785" width="13.42578125" style="79" customWidth="1"/>
    <col min="11786" max="11786" width="14.42578125" style="79" customWidth="1"/>
    <col min="11787" max="11787" width="16" style="79" customWidth="1"/>
    <col min="11788" max="11788" width="11.42578125" style="79" customWidth="1"/>
    <col min="11789" max="11789" width="25.42578125" style="79" customWidth="1"/>
    <col min="11790" max="11790" width="12.42578125" style="79" customWidth="1"/>
    <col min="11791" max="11791" width="13.42578125" style="79" customWidth="1"/>
    <col min="11792" max="11792" width="12.42578125" style="79" customWidth="1"/>
    <col min="11793" max="11795" width="11.42578125" style="79" customWidth="1"/>
    <col min="11796" max="11796" width="12.42578125" style="79" customWidth="1"/>
    <col min="11797" max="12032" width="11.42578125" style="79"/>
    <col min="12033" max="12033" width="22.42578125" style="79" customWidth="1"/>
    <col min="12034" max="12037" width="17.42578125" style="79" customWidth="1"/>
    <col min="12038" max="12038" width="8.85546875" style="79" customWidth="1"/>
    <col min="12039" max="12039" width="18.140625" style="79" customWidth="1"/>
    <col min="12040" max="12040" width="14" style="79" customWidth="1"/>
    <col min="12041" max="12041" width="13.42578125" style="79" customWidth="1"/>
    <col min="12042" max="12042" width="14.42578125" style="79" customWidth="1"/>
    <col min="12043" max="12043" width="16" style="79" customWidth="1"/>
    <col min="12044" max="12044" width="11.42578125" style="79" customWidth="1"/>
    <col min="12045" max="12045" width="25.42578125" style="79" customWidth="1"/>
    <col min="12046" max="12046" width="12.42578125" style="79" customWidth="1"/>
    <col min="12047" max="12047" width="13.42578125" style="79" customWidth="1"/>
    <col min="12048" max="12048" width="12.42578125" style="79" customWidth="1"/>
    <col min="12049" max="12051" width="11.42578125" style="79" customWidth="1"/>
    <col min="12052" max="12052" width="12.42578125" style="79" customWidth="1"/>
    <col min="12053" max="12288" width="11.42578125" style="79"/>
    <col min="12289" max="12289" width="22.42578125" style="79" customWidth="1"/>
    <col min="12290" max="12293" width="17.42578125" style="79" customWidth="1"/>
    <col min="12294" max="12294" width="8.85546875" style="79" customWidth="1"/>
    <col min="12295" max="12295" width="18.140625" style="79" customWidth="1"/>
    <col min="12296" max="12296" width="14" style="79" customWidth="1"/>
    <col min="12297" max="12297" width="13.42578125" style="79" customWidth="1"/>
    <col min="12298" max="12298" width="14.42578125" style="79" customWidth="1"/>
    <col min="12299" max="12299" width="16" style="79" customWidth="1"/>
    <col min="12300" max="12300" width="11.42578125" style="79" customWidth="1"/>
    <col min="12301" max="12301" width="25.42578125" style="79" customWidth="1"/>
    <col min="12302" max="12302" width="12.42578125" style="79" customWidth="1"/>
    <col min="12303" max="12303" width="13.42578125" style="79" customWidth="1"/>
    <col min="12304" max="12304" width="12.42578125" style="79" customWidth="1"/>
    <col min="12305" max="12307" width="11.42578125" style="79" customWidth="1"/>
    <col min="12308" max="12308" width="12.42578125" style="79" customWidth="1"/>
    <col min="12309" max="12544" width="11.42578125" style="79"/>
    <col min="12545" max="12545" width="22.42578125" style="79" customWidth="1"/>
    <col min="12546" max="12549" width="17.42578125" style="79" customWidth="1"/>
    <col min="12550" max="12550" width="8.85546875" style="79" customWidth="1"/>
    <col min="12551" max="12551" width="18.140625" style="79" customWidth="1"/>
    <col min="12552" max="12552" width="14" style="79" customWidth="1"/>
    <col min="12553" max="12553" width="13.42578125" style="79" customWidth="1"/>
    <col min="12554" max="12554" width="14.42578125" style="79" customWidth="1"/>
    <col min="12555" max="12555" width="16" style="79" customWidth="1"/>
    <col min="12556" max="12556" width="11.42578125" style="79" customWidth="1"/>
    <col min="12557" max="12557" width="25.42578125" style="79" customWidth="1"/>
    <col min="12558" max="12558" width="12.42578125" style="79" customWidth="1"/>
    <col min="12559" max="12559" width="13.42578125" style="79" customWidth="1"/>
    <col min="12560" max="12560" width="12.42578125" style="79" customWidth="1"/>
    <col min="12561" max="12563" width="11.42578125" style="79" customWidth="1"/>
    <col min="12564" max="12564" width="12.42578125" style="79" customWidth="1"/>
    <col min="12565" max="12800" width="11.42578125" style="79"/>
    <col min="12801" max="12801" width="22.42578125" style="79" customWidth="1"/>
    <col min="12802" max="12805" width="17.42578125" style="79" customWidth="1"/>
    <col min="12806" max="12806" width="8.85546875" style="79" customWidth="1"/>
    <col min="12807" max="12807" width="18.140625" style="79" customWidth="1"/>
    <col min="12808" max="12808" width="14" style="79" customWidth="1"/>
    <col min="12809" max="12809" width="13.42578125" style="79" customWidth="1"/>
    <col min="12810" max="12810" width="14.42578125" style="79" customWidth="1"/>
    <col min="12811" max="12811" width="16" style="79" customWidth="1"/>
    <col min="12812" max="12812" width="11.42578125" style="79" customWidth="1"/>
    <col min="12813" max="12813" width="25.42578125" style="79" customWidth="1"/>
    <col min="12814" max="12814" width="12.42578125" style="79" customWidth="1"/>
    <col min="12815" max="12815" width="13.42578125" style="79" customWidth="1"/>
    <col min="12816" max="12816" width="12.42578125" style="79" customWidth="1"/>
    <col min="12817" max="12819" width="11.42578125" style="79" customWidth="1"/>
    <col min="12820" max="12820" width="12.42578125" style="79" customWidth="1"/>
    <col min="12821" max="13056" width="11.42578125" style="79"/>
    <col min="13057" max="13057" width="22.42578125" style="79" customWidth="1"/>
    <col min="13058" max="13061" width="17.42578125" style="79" customWidth="1"/>
    <col min="13062" max="13062" width="8.85546875" style="79" customWidth="1"/>
    <col min="13063" max="13063" width="18.140625" style="79" customWidth="1"/>
    <col min="13064" max="13064" width="14" style="79" customWidth="1"/>
    <col min="13065" max="13065" width="13.42578125" style="79" customWidth="1"/>
    <col min="13066" max="13066" width="14.42578125" style="79" customWidth="1"/>
    <col min="13067" max="13067" width="16" style="79" customWidth="1"/>
    <col min="13068" max="13068" width="11.42578125" style="79" customWidth="1"/>
    <col min="13069" max="13069" width="25.42578125" style="79" customWidth="1"/>
    <col min="13070" max="13070" width="12.42578125" style="79" customWidth="1"/>
    <col min="13071" max="13071" width="13.42578125" style="79" customWidth="1"/>
    <col min="13072" max="13072" width="12.42578125" style="79" customWidth="1"/>
    <col min="13073" max="13075" width="11.42578125" style="79" customWidth="1"/>
    <col min="13076" max="13076" width="12.42578125" style="79" customWidth="1"/>
    <col min="13077" max="13312" width="11.42578125" style="79"/>
    <col min="13313" max="13313" width="22.42578125" style="79" customWidth="1"/>
    <col min="13314" max="13317" width="17.42578125" style="79" customWidth="1"/>
    <col min="13318" max="13318" width="8.85546875" style="79" customWidth="1"/>
    <col min="13319" max="13319" width="18.140625" style="79" customWidth="1"/>
    <col min="13320" max="13320" width="14" style="79" customWidth="1"/>
    <col min="13321" max="13321" width="13.42578125" style="79" customWidth="1"/>
    <col min="13322" max="13322" width="14.42578125" style="79" customWidth="1"/>
    <col min="13323" max="13323" width="16" style="79" customWidth="1"/>
    <col min="13324" max="13324" width="11.42578125" style="79" customWidth="1"/>
    <col min="13325" max="13325" width="25.42578125" style="79" customWidth="1"/>
    <col min="13326" max="13326" width="12.42578125" style="79" customWidth="1"/>
    <col min="13327" max="13327" width="13.42578125" style="79" customWidth="1"/>
    <col min="13328" max="13328" width="12.42578125" style="79" customWidth="1"/>
    <col min="13329" max="13331" width="11.42578125" style="79" customWidth="1"/>
    <col min="13332" max="13332" width="12.42578125" style="79" customWidth="1"/>
    <col min="13333" max="13568" width="11.42578125" style="79"/>
    <col min="13569" max="13569" width="22.42578125" style="79" customWidth="1"/>
    <col min="13570" max="13573" width="17.42578125" style="79" customWidth="1"/>
    <col min="13574" max="13574" width="8.85546875" style="79" customWidth="1"/>
    <col min="13575" max="13575" width="18.140625" style="79" customWidth="1"/>
    <col min="13576" max="13576" width="14" style="79" customWidth="1"/>
    <col min="13577" max="13577" width="13.42578125" style="79" customWidth="1"/>
    <col min="13578" max="13578" width="14.42578125" style="79" customWidth="1"/>
    <col min="13579" max="13579" width="16" style="79" customWidth="1"/>
    <col min="13580" max="13580" width="11.42578125" style="79" customWidth="1"/>
    <col min="13581" max="13581" width="25.42578125" style="79" customWidth="1"/>
    <col min="13582" max="13582" width="12.42578125" style="79" customWidth="1"/>
    <col min="13583" max="13583" width="13.42578125" style="79" customWidth="1"/>
    <col min="13584" max="13584" width="12.42578125" style="79" customWidth="1"/>
    <col min="13585" max="13587" width="11.42578125" style="79" customWidth="1"/>
    <col min="13588" max="13588" width="12.42578125" style="79" customWidth="1"/>
    <col min="13589" max="13824" width="11.42578125" style="79"/>
    <col min="13825" max="13825" width="22.42578125" style="79" customWidth="1"/>
    <col min="13826" max="13829" width="17.42578125" style="79" customWidth="1"/>
    <col min="13830" max="13830" width="8.85546875" style="79" customWidth="1"/>
    <col min="13831" max="13831" width="18.140625" style="79" customWidth="1"/>
    <col min="13832" max="13832" width="14" style="79" customWidth="1"/>
    <col min="13833" max="13833" width="13.42578125" style="79" customWidth="1"/>
    <col min="13834" max="13834" width="14.42578125" style="79" customWidth="1"/>
    <col min="13835" max="13835" width="16" style="79" customWidth="1"/>
    <col min="13836" max="13836" width="11.42578125" style="79" customWidth="1"/>
    <col min="13837" max="13837" width="25.42578125" style="79" customWidth="1"/>
    <col min="13838" max="13838" width="12.42578125" style="79" customWidth="1"/>
    <col min="13839" max="13839" width="13.42578125" style="79" customWidth="1"/>
    <col min="13840" max="13840" width="12.42578125" style="79" customWidth="1"/>
    <col min="13841" max="13843" width="11.42578125" style="79" customWidth="1"/>
    <col min="13844" max="13844" width="12.42578125" style="79" customWidth="1"/>
    <col min="13845" max="14080" width="11.42578125" style="79"/>
    <col min="14081" max="14081" width="22.42578125" style="79" customWidth="1"/>
    <col min="14082" max="14085" width="17.42578125" style="79" customWidth="1"/>
    <col min="14086" max="14086" width="8.85546875" style="79" customWidth="1"/>
    <col min="14087" max="14087" width="18.140625" style="79" customWidth="1"/>
    <col min="14088" max="14088" width="14" style="79" customWidth="1"/>
    <col min="14089" max="14089" width="13.42578125" style="79" customWidth="1"/>
    <col min="14090" max="14090" width="14.42578125" style="79" customWidth="1"/>
    <col min="14091" max="14091" width="16" style="79" customWidth="1"/>
    <col min="14092" max="14092" width="11.42578125" style="79" customWidth="1"/>
    <col min="14093" max="14093" width="25.42578125" style="79" customWidth="1"/>
    <col min="14094" max="14094" width="12.42578125" style="79" customWidth="1"/>
    <col min="14095" max="14095" width="13.42578125" style="79" customWidth="1"/>
    <col min="14096" max="14096" width="12.42578125" style="79" customWidth="1"/>
    <col min="14097" max="14099" width="11.42578125" style="79" customWidth="1"/>
    <col min="14100" max="14100" width="12.42578125" style="79" customWidth="1"/>
    <col min="14101" max="14336" width="11.42578125" style="79"/>
    <col min="14337" max="14337" width="22.42578125" style="79" customWidth="1"/>
    <col min="14338" max="14341" width="17.42578125" style="79" customWidth="1"/>
    <col min="14342" max="14342" width="8.85546875" style="79" customWidth="1"/>
    <col min="14343" max="14343" width="18.140625" style="79" customWidth="1"/>
    <col min="14344" max="14344" width="14" style="79" customWidth="1"/>
    <col min="14345" max="14345" width="13.42578125" style="79" customWidth="1"/>
    <col min="14346" max="14346" width="14.42578125" style="79" customWidth="1"/>
    <col min="14347" max="14347" width="16" style="79" customWidth="1"/>
    <col min="14348" max="14348" width="11.42578125" style="79" customWidth="1"/>
    <col min="14349" max="14349" width="25.42578125" style="79" customWidth="1"/>
    <col min="14350" max="14350" width="12.42578125" style="79" customWidth="1"/>
    <col min="14351" max="14351" width="13.42578125" style="79" customWidth="1"/>
    <col min="14352" max="14352" width="12.42578125" style="79" customWidth="1"/>
    <col min="14353" max="14355" width="11.42578125" style="79" customWidth="1"/>
    <col min="14356" max="14356" width="12.42578125" style="79" customWidth="1"/>
    <col min="14357" max="14592" width="11.42578125" style="79"/>
    <col min="14593" max="14593" width="22.42578125" style="79" customWidth="1"/>
    <col min="14594" max="14597" width="17.42578125" style="79" customWidth="1"/>
    <col min="14598" max="14598" width="8.85546875" style="79" customWidth="1"/>
    <col min="14599" max="14599" width="18.140625" style="79" customWidth="1"/>
    <col min="14600" max="14600" width="14" style="79" customWidth="1"/>
    <col min="14601" max="14601" width="13.42578125" style="79" customWidth="1"/>
    <col min="14602" max="14602" width="14.42578125" style="79" customWidth="1"/>
    <col min="14603" max="14603" width="16" style="79" customWidth="1"/>
    <col min="14604" max="14604" width="11.42578125" style="79" customWidth="1"/>
    <col min="14605" max="14605" width="25.42578125" style="79" customWidth="1"/>
    <col min="14606" max="14606" width="12.42578125" style="79" customWidth="1"/>
    <col min="14607" max="14607" width="13.42578125" style="79" customWidth="1"/>
    <col min="14608" max="14608" width="12.42578125" style="79" customWidth="1"/>
    <col min="14609" max="14611" width="11.42578125" style="79" customWidth="1"/>
    <col min="14612" max="14612" width="12.42578125" style="79" customWidth="1"/>
    <col min="14613" max="14848" width="11.42578125" style="79"/>
    <col min="14849" max="14849" width="22.42578125" style="79" customWidth="1"/>
    <col min="14850" max="14853" width="17.42578125" style="79" customWidth="1"/>
    <col min="14854" max="14854" width="8.85546875" style="79" customWidth="1"/>
    <col min="14855" max="14855" width="18.140625" style="79" customWidth="1"/>
    <col min="14856" max="14856" width="14" style="79" customWidth="1"/>
    <col min="14857" max="14857" width="13.42578125" style="79" customWidth="1"/>
    <col min="14858" max="14858" width="14.42578125" style="79" customWidth="1"/>
    <col min="14859" max="14859" width="16" style="79" customWidth="1"/>
    <col min="14860" max="14860" width="11.42578125" style="79" customWidth="1"/>
    <col min="14861" max="14861" width="25.42578125" style="79" customWidth="1"/>
    <col min="14862" max="14862" width="12.42578125" style="79" customWidth="1"/>
    <col min="14863" max="14863" width="13.42578125" style="79" customWidth="1"/>
    <col min="14864" max="14864" width="12.42578125" style="79" customWidth="1"/>
    <col min="14865" max="14867" width="11.42578125" style="79" customWidth="1"/>
    <col min="14868" max="14868" width="12.42578125" style="79" customWidth="1"/>
    <col min="14869" max="15104" width="11.42578125" style="79"/>
    <col min="15105" max="15105" width="22.42578125" style="79" customWidth="1"/>
    <col min="15106" max="15109" width="17.42578125" style="79" customWidth="1"/>
    <col min="15110" max="15110" width="8.85546875" style="79" customWidth="1"/>
    <col min="15111" max="15111" width="18.140625" style="79" customWidth="1"/>
    <col min="15112" max="15112" width="14" style="79" customWidth="1"/>
    <col min="15113" max="15113" width="13.42578125" style="79" customWidth="1"/>
    <col min="15114" max="15114" width="14.42578125" style="79" customWidth="1"/>
    <col min="15115" max="15115" width="16" style="79" customWidth="1"/>
    <col min="15116" max="15116" width="11.42578125" style="79" customWidth="1"/>
    <col min="15117" max="15117" width="25.42578125" style="79" customWidth="1"/>
    <col min="15118" max="15118" width="12.42578125" style="79" customWidth="1"/>
    <col min="15119" max="15119" width="13.42578125" style="79" customWidth="1"/>
    <col min="15120" max="15120" width="12.42578125" style="79" customWidth="1"/>
    <col min="15121" max="15123" width="11.42578125" style="79" customWidth="1"/>
    <col min="15124" max="15124" width="12.42578125" style="79" customWidth="1"/>
    <col min="15125" max="15360" width="11.42578125" style="79"/>
    <col min="15361" max="15361" width="22.42578125" style="79" customWidth="1"/>
    <col min="15362" max="15365" width="17.42578125" style="79" customWidth="1"/>
    <col min="15366" max="15366" width="8.85546875" style="79" customWidth="1"/>
    <col min="15367" max="15367" width="18.140625" style="79" customWidth="1"/>
    <col min="15368" max="15368" width="14" style="79" customWidth="1"/>
    <col min="15369" max="15369" width="13.42578125" style="79" customWidth="1"/>
    <col min="15370" max="15370" width="14.42578125" style="79" customWidth="1"/>
    <col min="15371" max="15371" width="16" style="79" customWidth="1"/>
    <col min="15372" max="15372" width="11.42578125" style="79" customWidth="1"/>
    <col min="15373" max="15373" width="25.42578125" style="79" customWidth="1"/>
    <col min="15374" max="15374" width="12.42578125" style="79" customWidth="1"/>
    <col min="15375" max="15375" width="13.42578125" style="79" customWidth="1"/>
    <col min="15376" max="15376" width="12.42578125" style="79" customWidth="1"/>
    <col min="15377" max="15379" width="11.42578125" style="79" customWidth="1"/>
    <col min="15380" max="15380" width="12.42578125" style="79" customWidth="1"/>
    <col min="15381" max="15616" width="11.42578125" style="79"/>
    <col min="15617" max="15617" width="22.42578125" style="79" customWidth="1"/>
    <col min="15618" max="15621" width="17.42578125" style="79" customWidth="1"/>
    <col min="15622" max="15622" width="8.85546875" style="79" customWidth="1"/>
    <col min="15623" max="15623" width="18.140625" style="79" customWidth="1"/>
    <col min="15624" max="15624" width="14" style="79" customWidth="1"/>
    <col min="15625" max="15625" width="13.42578125" style="79" customWidth="1"/>
    <col min="15626" max="15626" width="14.42578125" style="79" customWidth="1"/>
    <col min="15627" max="15627" width="16" style="79" customWidth="1"/>
    <col min="15628" max="15628" width="11.42578125" style="79" customWidth="1"/>
    <col min="15629" max="15629" width="25.42578125" style="79" customWidth="1"/>
    <col min="15630" max="15630" width="12.42578125" style="79" customWidth="1"/>
    <col min="15631" max="15631" width="13.42578125" style="79" customWidth="1"/>
    <col min="15632" max="15632" width="12.42578125" style="79" customWidth="1"/>
    <col min="15633" max="15635" width="11.42578125" style="79" customWidth="1"/>
    <col min="15636" max="15636" width="12.42578125" style="79" customWidth="1"/>
    <col min="15637" max="15872" width="11.42578125" style="79"/>
    <col min="15873" max="15873" width="22.42578125" style="79" customWidth="1"/>
    <col min="15874" max="15877" width="17.42578125" style="79" customWidth="1"/>
    <col min="15878" max="15878" width="8.85546875" style="79" customWidth="1"/>
    <col min="15879" max="15879" width="18.140625" style="79" customWidth="1"/>
    <col min="15880" max="15880" width="14" style="79" customWidth="1"/>
    <col min="15881" max="15881" width="13.42578125" style="79" customWidth="1"/>
    <col min="15882" max="15882" width="14.42578125" style="79" customWidth="1"/>
    <col min="15883" max="15883" width="16" style="79" customWidth="1"/>
    <col min="15884" max="15884" width="11.42578125" style="79" customWidth="1"/>
    <col min="15885" max="15885" width="25.42578125" style="79" customWidth="1"/>
    <col min="15886" max="15886" width="12.42578125" style="79" customWidth="1"/>
    <col min="15887" max="15887" width="13.42578125" style="79" customWidth="1"/>
    <col min="15888" max="15888" width="12.42578125" style="79" customWidth="1"/>
    <col min="15889" max="15891" width="11.42578125" style="79" customWidth="1"/>
    <col min="15892" max="15892" width="12.42578125" style="79" customWidth="1"/>
    <col min="15893" max="16128" width="11.42578125" style="79"/>
    <col min="16129" max="16129" width="22.42578125" style="79" customWidth="1"/>
    <col min="16130" max="16133" width="17.42578125" style="79" customWidth="1"/>
    <col min="16134" max="16134" width="8.85546875" style="79" customWidth="1"/>
    <col min="16135" max="16135" width="18.140625" style="79" customWidth="1"/>
    <col min="16136" max="16136" width="14" style="79" customWidth="1"/>
    <col min="16137" max="16137" width="13.42578125" style="79" customWidth="1"/>
    <col min="16138" max="16138" width="14.42578125" style="79" customWidth="1"/>
    <col min="16139" max="16139" width="16" style="79" customWidth="1"/>
    <col min="16140" max="16140" width="11.42578125" style="79" customWidth="1"/>
    <col min="16141" max="16141" width="25.42578125" style="79" customWidth="1"/>
    <col min="16142" max="16142" width="12.42578125" style="79" customWidth="1"/>
    <col min="16143" max="16143" width="13.42578125" style="79" customWidth="1"/>
    <col min="16144" max="16144" width="12.42578125" style="79" customWidth="1"/>
    <col min="16145" max="16147" width="11.42578125" style="79" customWidth="1"/>
    <col min="16148" max="16148" width="12.42578125" style="79" customWidth="1"/>
    <col min="16149" max="16384" width="11.42578125" style="79"/>
  </cols>
  <sheetData>
    <row r="1" spans="1:23">
      <c r="A1" s="322" t="s">
        <v>189</v>
      </c>
      <c r="B1" s="206"/>
      <c r="C1" s="206"/>
    </row>
    <row r="2" spans="1:23">
      <c r="A2" s="294" t="s">
        <v>237</v>
      </c>
      <c r="B2" s="294"/>
      <c r="C2" s="294"/>
      <c r="D2" s="294"/>
      <c r="E2" s="294"/>
      <c r="G2" s="294" t="s">
        <v>237</v>
      </c>
      <c r="H2" s="294"/>
      <c r="I2" s="294"/>
      <c r="J2" s="294"/>
      <c r="K2" s="294"/>
      <c r="M2" s="294" t="s">
        <v>237</v>
      </c>
      <c r="N2" s="294"/>
      <c r="O2" s="294"/>
      <c r="P2" s="294"/>
      <c r="Q2" s="294"/>
    </row>
    <row r="3" spans="1:23">
      <c r="A3" s="295" t="s">
        <v>238</v>
      </c>
      <c r="B3" s="295"/>
      <c r="C3" s="295"/>
      <c r="D3" s="295"/>
      <c r="E3" s="295"/>
      <c r="G3" s="295" t="s">
        <v>239</v>
      </c>
      <c r="H3" s="295"/>
      <c r="I3" s="295"/>
      <c r="J3" s="295"/>
      <c r="K3" s="295"/>
      <c r="M3" s="295" t="s">
        <v>240</v>
      </c>
      <c r="N3" s="295"/>
      <c r="O3" s="295"/>
      <c r="P3" s="295"/>
      <c r="Q3" s="295"/>
    </row>
    <row r="4" spans="1:23">
      <c r="A4" s="296" t="s">
        <v>241</v>
      </c>
      <c r="B4" s="296"/>
      <c r="C4" s="296"/>
      <c r="D4" s="296"/>
      <c r="E4" s="296"/>
      <c r="G4" s="296" t="s">
        <v>241</v>
      </c>
      <c r="H4" s="296"/>
      <c r="I4" s="296"/>
      <c r="J4" s="296"/>
      <c r="K4" s="296"/>
      <c r="M4" s="296" t="s">
        <v>241</v>
      </c>
      <c r="N4" s="296"/>
      <c r="O4" s="296"/>
      <c r="P4" s="296"/>
      <c r="Q4" s="296"/>
    </row>
    <row r="5" spans="1:23">
      <c r="A5" s="297" t="s">
        <v>242</v>
      </c>
      <c r="B5" s="299" t="s">
        <v>194</v>
      </c>
      <c r="C5" s="300"/>
      <c r="D5" s="300" t="s">
        <v>195</v>
      </c>
      <c r="E5" s="301"/>
      <c r="G5" s="297" t="s">
        <v>242</v>
      </c>
      <c r="H5" s="299" t="s">
        <v>194</v>
      </c>
      <c r="I5" s="300"/>
      <c r="J5" s="300" t="s">
        <v>195</v>
      </c>
      <c r="K5" s="301"/>
      <c r="M5" s="297" t="s">
        <v>242</v>
      </c>
      <c r="N5" s="302" t="s">
        <v>194</v>
      </c>
      <c r="O5" s="303"/>
      <c r="P5" s="300" t="s">
        <v>195</v>
      </c>
      <c r="Q5" s="301"/>
    </row>
    <row r="6" spans="1:23">
      <c r="A6" s="298"/>
      <c r="B6" s="82">
        <v>2023</v>
      </c>
      <c r="C6" s="82">
        <v>2024</v>
      </c>
      <c r="D6" s="83">
        <v>2023</v>
      </c>
      <c r="E6" s="84">
        <v>2024</v>
      </c>
      <c r="G6" s="298"/>
      <c r="H6" s="82">
        <v>2023</v>
      </c>
      <c r="I6" s="82">
        <v>2024</v>
      </c>
      <c r="J6" s="82">
        <v>2023</v>
      </c>
      <c r="K6" s="82">
        <v>2024</v>
      </c>
      <c r="M6" s="298"/>
      <c r="N6" s="228">
        <v>2023</v>
      </c>
      <c r="O6" s="228">
        <v>2024</v>
      </c>
      <c r="P6" s="82">
        <v>2023</v>
      </c>
      <c r="Q6" s="82">
        <v>2024</v>
      </c>
    </row>
    <row r="7" spans="1:23">
      <c r="A7" s="85" t="s">
        <v>181</v>
      </c>
      <c r="B7" s="86">
        <v>4.7699999999999996</v>
      </c>
      <c r="C7" s="86">
        <v>2.2000000000000002</v>
      </c>
      <c r="D7" s="86">
        <v>8.41</v>
      </c>
      <c r="E7" s="86" t="s">
        <v>225</v>
      </c>
      <c r="F7" s="77"/>
      <c r="G7" s="87" t="s">
        <v>181</v>
      </c>
      <c r="H7" s="86">
        <v>17.329999999999998</v>
      </c>
      <c r="I7" s="86">
        <v>3.44</v>
      </c>
      <c r="J7" s="86">
        <v>25.97</v>
      </c>
      <c r="K7" s="86" t="s">
        <v>225</v>
      </c>
      <c r="L7" s="109"/>
      <c r="M7" s="87" t="s">
        <v>181</v>
      </c>
      <c r="N7" s="229">
        <v>17.329999999999998</v>
      </c>
      <c r="O7" s="229">
        <v>3.44</v>
      </c>
      <c r="P7" s="86">
        <v>25.97</v>
      </c>
      <c r="Q7" s="86" t="s">
        <v>225</v>
      </c>
      <c r="R7" s="109"/>
      <c r="S7" s="109"/>
      <c r="T7" s="109"/>
      <c r="U7" s="109"/>
      <c r="V7" s="109"/>
      <c r="W7" s="109"/>
    </row>
    <row r="8" spans="1:23">
      <c r="A8" s="80" t="s">
        <v>243</v>
      </c>
      <c r="B8" s="77">
        <v>4.07</v>
      </c>
      <c r="C8" s="77">
        <v>3.27</v>
      </c>
      <c r="D8" s="77">
        <v>2.84</v>
      </c>
      <c r="E8" s="77">
        <v>-2.12</v>
      </c>
      <c r="F8" s="77"/>
      <c r="G8" s="88" t="s">
        <v>243</v>
      </c>
      <c r="H8" s="77">
        <v>14.51</v>
      </c>
      <c r="I8" s="77">
        <v>15.39</v>
      </c>
      <c r="J8" s="77">
        <v>11.57</v>
      </c>
      <c r="K8" s="77">
        <v>3.01</v>
      </c>
      <c r="L8" s="109"/>
      <c r="M8" s="88" t="s">
        <v>243</v>
      </c>
      <c r="N8" s="230">
        <v>14.51</v>
      </c>
      <c r="O8" s="230">
        <v>15.39</v>
      </c>
      <c r="P8" s="77">
        <v>11.57</v>
      </c>
      <c r="Q8" s="77">
        <v>3.01</v>
      </c>
      <c r="R8" s="109"/>
      <c r="S8" s="109"/>
      <c r="T8" s="109"/>
      <c r="U8" s="109"/>
      <c r="V8" s="109"/>
      <c r="W8" s="109"/>
    </row>
    <row r="9" spans="1:23">
      <c r="A9" s="80" t="s">
        <v>244</v>
      </c>
      <c r="B9" s="77">
        <v>2.1</v>
      </c>
      <c r="C9" s="77">
        <v>2.1</v>
      </c>
      <c r="D9" s="77" t="s">
        <v>225</v>
      </c>
      <c r="E9" s="77" t="s">
        <v>225</v>
      </c>
      <c r="F9" s="77"/>
      <c r="G9" s="88" t="s">
        <v>244</v>
      </c>
      <c r="H9" s="77">
        <v>6.86</v>
      </c>
      <c r="I9" s="77">
        <v>5.93</v>
      </c>
      <c r="J9" s="77" t="s">
        <v>225</v>
      </c>
      <c r="K9" s="77" t="s">
        <v>225</v>
      </c>
      <c r="L9" s="109"/>
      <c r="M9" s="88" t="s">
        <v>244</v>
      </c>
      <c r="N9" s="230">
        <v>6.86</v>
      </c>
      <c r="O9" s="230">
        <v>5.93</v>
      </c>
      <c r="P9" s="77" t="s">
        <v>225</v>
      </c>
      <c r="Q9" s="77" t="s">
        <v>225</v>
      </c>
      <c r="R9" s="109">
        <f>O9-N9</f>
        <v>-0.9300000000000006</v>
      </c>
      <c r="S9" s="109"/>
      <c r="T9" s="109"/>
      <c r="U9" s="109"/>
      <c r="V9" s="109"/>
      <c r="W9" s="109"/>
    </row>
    <row r="10" spans="1:23">
      <c r="A10" s="80" t="s">
        <v>183</v>
      </c>
      <c r="B10" s="77">
        <v>3.42</v>
      </c>
      <c r="C10" s="77">
        <v>1.89</v>
      </c>
      <c r="D10" s="77">
        <v>-3.19</v>
      </c>
      <c r="E10" s="77">
        <v>1.69</v>
      </c>
      <c r="F10" s="77"/>
      <c r="G10" s="88" t="s">
        <v>183</v>
      </c>
      <c r="H10" s="77">
        <v>11</v>
      </c>
      <c r="I10" s="77">
        <v>10.65</v>
      </c>
      <c r="J10" s="77">
        <v>-7.16</v>
      </c>
      <c r="K10" s="77">
        <v>-3.2</v>
      </c>
      <c r="L10" s="109"/>
      <c r="M10" s="88" t="s">
        <v>183</v>
      </c>
      <c r="N10" s="77">
        <v>11</v>
      </c>
      <c r="O10" s="77">
        <v>10.65</v>
      </c>
      <c r="P10" s="77">
        <v>-7.16</v>
      </c>
      <c r="Q10" s="77">
        <v>-3.2</v>
      </c>
      <c r="R10" s="109"/>
      <c r="S10" s="109"/>
      <c r="T10" s="109"/>
      <c r="U10" s="109"/>
      <c r="V10" s="109"/>
      <c r="W10" s="109"/>
    </row>
    <row r="11" spans="1:23">
      <c r="A11" s="80" t="s">
        <v>185</v>
      </c>
      <c r="B11" s="77">
        <v>6.04</v>
      </c>
      <c r="C11" s="77">
        <v>-0.8</v>
      </c>
      <c r="D11" s="77">
        <v>1.72</v>
      </c>
      <c r="E11" s="77">
        <v>0.98</v>
      </c>
      <c r="F11" s="77"/>
      <c r="G11" s="88" t="s">
        <v>185</v>
      </c>
      <c r="H11" s="77">
        <v>18.07</v>
      </c>
      <c r="I11" s="77">
        <v>9.41</v>
      </c>
      <c r="J11" s="77">
        <v>10.58</v>
      </c>
      <c r="K11" s="77">
        <v>-1.39</v>
      </c>
      <c r="L11" s="109"/>
      <c r="M11" s="88" t="s">
        <v>185</v>
      </c>
      <c r="N11" s="77">
        <v>18.07</v>
      </c>
      <c r="O11" s="77">
        <v>9.41</v>
      </c>
      <c r="P11" s="77">
        <v>10.58</v>
      </c>
      <c r="Q11" s="77">
        <v>-1.39</v>
      </c>
      <c r="R11" s="109"/>
      <c r="S11" s="109"/>
      <c r="T11" s="109"/>
      <c r="U11" s="109"/>
      <c r="V11" s="109"/>
      <c r="W11" s="109"/>
    </row>
    <row r="12" spans="1:23">
      <c r="A12" s="80" t="s">
        <v>245</v>
      </c>
      <c r="B12" s="77">
        <v>2.36</v>
      </c>
      <c r="C12" s="77">
        <v>1.88</v>
      </c>
      <c r="D12" s="77">
        <v>1.22</v>
      </c>
      <c r="E12" s="77">
        <v>1.66</v>
      </c>
      <c r="F12" s="77"/>
      <c r="G12" s="88" t="s">
        <v>245</v>
      </c>
      <c r="H12" s="77">
        <v>14.5</v>
      </c>
      <c r="I12" s="77">
        <v>10.42</v>
      </c>
      <c r="J12" s="77">
        <v>23.71</v>
      </c>
      <c r="K12" s="77">
        <v>9.59</v>
      </c>
      <c r="L12" s="109"/>
      <c r="M12" s="88" t="s">
        <v>245</v>
      </c>
      <c r="N12" s="77">
        <v>14.5</v>
      </c>
      <c r="O12" s="77">
        <v>10.42</v>
      </c>
      <c r="P12" s="77">
        <v>23.71</v>
      </c>
      <c r="Q12" s="77">
        <v>9.59</v>
      </c>
      <c r="R12" s="109"/>
      <c r="S12" s="109"/>
      <c r="T12" s="109"/>
      <c r="U12" s="109"/>
      <c r="V12" s="109"/>
      <c r="W12" s="109"/>
    </row>
    <row r="13" spans="1:23">
      <c r="A13" s="80" t="s">
        <v>246</v>
      </c>
      <c r="B13" s="77">
        <v>1.65</v>
      </c>
      <c r="C13" s="77">
        <v>3.55</v>
      </c>
      <c r="D13" s="77">
        <v>0.31</v>
      </c>
      <c r="E13" s="77">
        <v>-5.91</v>
      </c>
      <c r="F13" s="77"/>
      <c r="G13" s="88" t="s">
        <v>246</v>
      </c>
      <c r="H13" s="77">
        <v>17.64</v>
      </c>
      <c r="I13" s="77">
        <v>10.74</v>
      </c>
      <c r="J13" s="77">
        <v>9.68</v>
      </c>
      <c r="K13" s="77">
        <v>23.61</v>
      </c>
      <c r="L13" s="109"/>
      <c r="M13" s="88" t="s">
        <v>246</v>
      </c>
      <c r="N13" s="77">
        <v>17.64</v>
      </c>
      <c r="O13" s="77">
        <v>10.74</v>
      </c>
      <c r="P13" s="77">
        <v>9.68</v>
      </c>
      <c r="Q13" s="77">
        <v>23.61</v>
      </c>
      <c r="R13" s="109"/>
      <c r="S13" s="109"/>
      <c r="T13" s="109"/>
      <c r="U13" s="109"/>
      <c r="V13" s="109"/>
      <c r="W13" s="109"/>
    </row>
    <row r="14" spans="1:23">
      <c r="A14" s="80" t="s">
        <v>247</v>
      </c>
      <c r="B14" s="77">
        <v>2.0299999999999998</v>
      </c>
      <c r="C14" s="77">
        <v>2.2799999999999998</v>
      </c>
      <c r="D14" s="77">
        <v>0.71</v>
      </c>
      <c r="E14" s="77">
        <v>0.33</v>
      </c>
      <c r="F14" s="77"/>
      <c r="G14" s="89" t="s">
        <v>247</v>
      </c>
      <c r="H14" s="77">
        <v>7.2</v>
      </c>
      <c r="I14" s="77">
        <v>7.41</v>
      </c>
      <c r="J14" s="77">
        <v>9.51</v>
      </c>
      <c r="K14" s="77">
        <v>3.46</v>
      </c>
      <c r="L14" s="109"/>
      <c r="M14" s="89" t="s">
        <v>247</v>
      </c>
      <c r="N14" s="77">
        <v>7.2</v>
      </c>
      <c r="O14" s="77">
        <v>7.41</v>
      </c>
      <c r="P14" s="77">
        <v>9.51</v>
      </c>
      <c r="Q14" s="77">
        <v>3.46</v>
      </c>
      <c r="R14" s="109"/>
      <c r="S14" s="109"/>
      <c r="T14" s="109"/>
      <c r="U14" s="109"/>
      <c r="V14" s="109"/>
      <c r="W14" s="109"/>
    </row>
    <row r="15" spans="1:23">
      <c r="A15" s="80" t="s">
        <v>170</v>
      </c>
      <c r="B15" s="77">
        <v>6.27</v>
      </c>
      <c r="C15" s="77">
        <v>-1.5</v>
      </c>
      <c r="D15" s="77">
        <v>2.13</v>
      </c>
      <c r="E15" s="77">
        <v>-8.73</v>
      </c>
      <c r="F15" s="77"/>
      <c r="G15" s="88" t="s">
        <v>170</v>
      </c>
      <c r="H15" s="77">
        <v>24.29</v>
      </c>
      <c r="I15" s="77">
        <v>4.08</v>
      </c>
      <c r="J15" s="77">
        <v>15.44</v>
      </c>
      <c r="K15" s="77">
        <v>-6.46</v>
      </c>
      <c r="L15" s="109"/>
      <c r="M15" s="88" t="s">
        <v>170</v>
      </c>
      <c r="N15" s="77">
        <v>24.29</v>
      </c>
      <c r="O15" s="77">
        <v>4.08</v>
      </c>
      <c r="P15" s="77">
        <v>15.44</v>
      </c>
      <c r="Q15" s="77">
        <v>-6.46</v>
      </c>
      <c r="R15" s="109"/>
      <c r="S15" s="109"/>
      <c r="T15" s="109"/>
      <c r="U15" s="109"/>
      <c r="V15" s="109"/>
      <c r="W15" s="109"/>
    </row>
    <row r="16" spans="1:23">
      <c r="A16" s="80" t="s">
        <v>172</v>
      </c>
      <c r="B16" s="77">
        <v>2.44</v>
      </c>
      <c r="C16" s="77">
        <v>2.58</v>
      </c>
      <c r="D16" s="77" t="s">
        <v>225</v>
      </c>
      <c r="E16" s="77" t="s">
        <v>225</v>
      </c>
      <c r="F16" s="77"/>
      <c r="G16" s="88" t="s">
        <v>172</v>
      </c>
      <c r="H16" s="77">
        <v>18.100000000000001</v>
      </c>
      <c r="I16" s="77">
        <v>10.62</v>
      </c>
      <c r="J16" s="77" t="s">
        <v>225</v>
      </c>
      <c r="K16" s="77" t="s">
        <v>225</v>
      </c>
      <c r="L16" s="109"/>
      <c r="M16" s="88" t="s">
        <v>172</v>
      </c>
      <c r="N16" s="77">
        <v>18.100000000000001</v>
      </c>
      <c r="O16" s="77">
        <v>10.62</v>
      </c>
      <c r="P16" s="77" t="s">
        <v>225</v>
      </c>
      <c r="Q16" s="77" t="s">
        <v>225</v>
      </c>
      <c r="R16" s="109"/>
      <c r="S16" s="109"/>
      <c r="T16" s="109"/>
      <c r="U16" s="109"/>
      <c r="V16" s="109"/>
      <c r="W16" s="109"/>
    </row>
    <row r="17" spans="1:239">
      <c r="A17" s="80" t="s">
        <v>173</v>
      </c>
      <c r="B17" s="77">
        <v>2.25</v>
      </c>
      <c r="C17" s="77">
        <v>-0.2</v>
      </c>
      <c r="D17" s="77">
        <v>2.0699999999999998</v>
      </c>
      <c r="E17" s="77">
        <v>4.0199999999999996</v>
      </c>
      <c r="F17" s="77"/>
      <c r="G17" s="88" t="s">
        <v>173</v>
      </c>
      <c r="H17" s="77">
        <v>17.649999999999999</v>
      </c>
      <c r="I17" s="77">
        <v>17.190000000000001</v>
      </c>
      <c r="J17" s="77">
        <v>7.65</v>
      </c>
      <c r="K17" s="77">
        <v>11.72</v>
      </c>
      <c r="L17" s="109"/>
      <c r="M17" s="88" t="s">
        <v>173</v>
      </c>
      <c r="N17" s="77">
        <v>17.649999999999999</v>
      </c>
      <c r="O17" s="77">
        <v>17.190000000000001</v>
      </c>
      <c r="P17" s="77">
        <v>7.65</v>
      </c>
      <c r="Q17" s="77">
        <v>11.72</v>
      </c>
      <c r="R17" s="109"/>
      <c r="S17" s="109"/>
      <c r="T17" s="109"/>
      <c r="U17" s="109"/>
      <c r="V17" s="109"/>
      <c r="W17" s="109"/>
    </row>
    <row r="18" spans="1:239">
      <c r="A18" s="80" t="s">
        <v>248</v>
      </c>
      <c r="B18" s="77">
        <v>2.42</v>
      </c>
      <c r="C18" s="77">
        <v>3.25</v>
      </c>
      <c r="D18" s="77">
        <v>0.74</v>
      </c>
      <c r="E18" s="77">
        <v>0.31</v>
      </c>
      <c r="F18" s="77"/>
      <c r="G18" s="88" t="s">
        <v>248</v>
      </c>
      <c r="H18" s="77">
        <v>11.34</v>
      </c>
      <c r="I18" s="77">
        <v>15.36</v>
      </c>
      <c r="J18" s="77">
        <v>7.16</v>
      </c>
      <c r="K18" s="77">
        <v>3.48</v>
      </c>
      <c r="L18" s="109"/>
      <c r="M18" s="88" t="s">
        <v>248</v>
      </c>
      <c r="N18" s="77">
        <v>11.34</v>
      </c>
      <c r="O18" s="77">
        <v>15.36</v>
      </c>
      <c r="P18" s="77">
        <v>7.16</v>
      </c>
      <c r="Q18" s="77">
        <v>3.48</v>
      </c>
      <c r="R18" s="109"/>
      <c r="S18" s="109"/>
      <c r="T18" s="109"/>
      <c r="U18" s="109"/>
      <c r="V18" s="109"/>
      <c r="W18" s="109"/>
    </row>
    <row r="19" spans="1:239">
      <c r="A19" s="80" t="s">
        <v>176</v>
      </c>
      <c r="B19" s="77">
        <v>1.59</v>
      </c>
      <c r="C19" s="77">
        <v>-3.98</v>
      </c>
      <c r="D19" s="77">
        <v>6.5</v>
      </c>
      <c r="E19" s="77">
        <v>-5.81</v>
      </c>
      <c r="F19" s="77"/>
      <c r="G19" s="88" t="s">
        <v>176</v>
      </c>
      <c r="H19" s="77">
        <v>25.26</v>
      </c>
      <c r="I19" s="77">
        <v>0.1</v>
      </c>
      <c r="J19" s="77">
        <v>19.399999999999999</v>
      </c>
      <c r="K19" s="77">
        <v>-11.45</v>
      </c>
      <c r="L19" s="109"/>
      <c r="M19" s="88" t="s">
        <v>176</v>
      </c>
      <c r="N19" s="77">
        <v>25.26</v>
      </c>
      <c r="O19" s="77">
        <v>0.1</v>
      </c>
      <c r="P19" s="77">
        <v>19.399999999999999</v>
      </c>
      <c r="Q19" s="77">
        <v>-11.45</v>
      </c>
      <c r="R19" s="109"/>
      <c r="S19" s="109"/>
      <c r="T19" s="109"/>
      <c r="U19" s="109"/>
      <c r="V19" s="109"/>
      <c r="W19" s="109"/>
    </row>
    <row r="20" spans="1:239">
      <c r="A20" s="80" t="s">
        <v>178</v>
      </c>
      <c r="B20" s="77">
        <v>2.4300000000000002</v>
      </c>
      <c r="C20" s="77">
        <v>5.55</v>
      </c>
      <c r="D20" s="77" t="s">
        <v>225</v>
      </c>
      <c r="E20" s="77" t="s">
        <v>225</v>
      </c>
      <c r="F20" s="77"/>
      <c r="G20" s="88" t="s">
        <v>178</v>
      </c>
      <c r="H20" s="77">
        <v>24.37</v>
      </c>
      <c r="I20" s="77">
        <v>14.67</v>
      </c>
      <c r="J20" s="77" t="s">
        <v>225</v>
      </c>
      <c r="K20" s="77" t="s">
        <v>225</v>
      </c>
      <c r="L20" s="109"/>
      <c r="M20" s="88" t="s">
        <v>178</v>
      </c>
      <c r="N20" s="77">
        <v>24.37</v>
      </c>
      <c r="O20" s="77">
        <v>14.67</v>
      </c>
      <c r="P20" s="77" t="s">
        <v>225</v>
      </c>
      <c r="Q20" s="77" t="s">
        <v>225</v>
      </c>
      <c r="R20" s="109"/>
      <c r="S20" s="109"/>
      <c r="T20" s="109"/>
      <c r="U20" s="109"/>
      <c r="V20" s="109"/>
      <c r="W20" s="109"/>
    </row>
    <row r="21" spans="1:239">
      <c r="A21" s="80" t="s">
        <v>179</v>
      </c>
      <c r="B21" s="77">
        <v>3.41</v>
      </c>
      <c r="C21" s="77">
        <v>5.99</v>
      </c>
      <c r="D21" s="77" t="s">
        <v>225</v>
      </c>
      <c r="E21" s="77" t="s">
        <v>225</v>
      </c>
      <c r="F21" s="77"/>
      <c r="G21" s="88" t="s">
        <v>179</v>
      </c>
      <c r="H21" s="77">
        <v>7.58</v>
      </c>
      <c r="I21" s="77">
        <v>18.59</v>
      </c>
      <c r="J21" s="77" t="s">
        <v>225</v>
      </c>
      <c r="K21" s="77" t="s">
        <v>225</v>
      </c>
      <c r="L21" s="109"/>
      <c r="M21" s="88" t="s">
        <v>179</v>
      </c>
      <c r="N21" s="77">
        <v>7.58</v>
      </c>
      <c r="O21" s="77">
        <v>18.59</v>
      </c>
      <c r="P21" s="77" t="s">
        <v>225</v>
      </c>
      <c r="Q21" s="77" t="s">
        <v>225</v>
      </c>
      <c r="R21" s="109"/>
      <c r="S21" s="109"/>
      <c r="T21" s="109"/>
      <c r="U21" s="109"/>
      <c r="V21" s="109"/>
      <c r="W21" s="109"/>
    </row>
    <row r="22" spans="1:239">
      <c r="A22" s="80" t="s">
        <v>180</v>
      </c>
      <c r="B22" s="77">
        <v>3.09</v>
      </c>
      <c r="C22" s="77">
        <v>0.55000000000000004</v>
      </c>
      <c r="D22" s="77">
        <v>3.18</v>
      </c>
      <c r="E22" s="77">
        <v>6.07</v>
      </c>
      <c r="F22" s="77"/>
      <c r="G22" s="88" t="s">
        <v>180</v>
      </c>
      <c r="H22" s="77">
        <v>8.23</v>
      </c>
      <c r="I22" s="77">
        <v>31.4</v>
      </c>
      <c r="J22" s="77">
        <v>20.41</v>
      </c>
      <c r="K22" s="77">
        <v>16.739999999999998</v>
      </c>
      <c r="L22" s="109"/>
      <c r="M22" s="88" t="s">
        <v>180</v>
      </c>
      <c r="N22" s="77">
        <v>8.23</v>
      </c>
      <c r="O22" s="77">
        <v>31.4</v>
      </c>
      <c r="P22" s="77">
        <v>20.41</v>
      </c>
      <c r="Q22" s="77">
        <v>16.739999999999998</v>
      </c>
      <c r="R22" s="109"/>
      <c r="S22" s="109"/>
      <c r="T22" s="109"/>
      <c r="U22" s="109"/>
      <c r="V22" s="109"/>
      <c r="W22" s="109"/>
    </row>
    <row r="23" spans="1:239">
      <c r="A23" s="81" t="s">
        <v>184</v>
      </c>
      <c r="B23" s="90">
        <v>6.3</v>
      </c>
      <c r="C23" s="90">
        <v>3.93</v>
      </c>
      <c r="D23" s="90" t="s">
        <v>225</v>
      </c>
      <c r="E23" s="90" t="s">
        <v>225</v>
      </c>
      <c r="F23" s="77"/>
      <c r="G23" s="91" t="s">
        <v>184</v>
      </c>
      <c r="H23" s="90">
        <v>16.66</v>
      </c>
      <c r="I23" s="90">
        <v>11.71</v>
      </c>
      <c r="J23" s="90" t="s">
        <v>225</v>
      </c>
      <c r="K23" s="90" t="s">
        <v>225</v>
      </c>
      <c r="L23" s="109"/>
      <c r="M23" s="91" t="s">
        <v>184</v>
      </c>
      <c r="N23" s="90">
        <v>16.66</v>
      </c>
      <c r="O23" s="90">
        <v>11.71</v>
      </c>
      <c r="P23" s="90" t="s">
        <v>225</v>
      </c>
      <c r="Q23" s="90" t="s">
        <v>225</v>
      </c>
      <c r="R23" s="109"/>
      <c r="S23" s="109"/>
      <c r="T23" s="109"/>
      <c r="U23" s="109"/>
      <c r="V23" s="109"/>
      <c r="W23" s="109"/>
    </row>
    <row r="24" spans="1:239">
      <c r="A24" s="80"/>
      <c r="B24" s="77"/>
      <c r="C24" s="77"/>
      <c r="D24" s="77"/>
      <c r="E24" s="77"/>
      <c r="G24" s="88"/>
      <c r="H24" s="77"/>
      <c r="I24" s="77"/>
      <c r="J24" s="77"/>
      <c r="K24" s="77"/>
      <c r="M24" s="88"/>
      <c r="N24" s="77"/>
      <c r="O24" s="77"/>
      <c r="P24" s="77"/>
      <c r="Q24" s="77"/>
    </row>
    <row r="25" spans="1:239">
      <c r="A25" s="80"/>
      <c r="B25" s="77"/>
      <c r="C25" s="77"/>
      <c r="D25" s="77"/>
      <c r="E25" s="77"/>
      <c r="G25" s="88"/>
      <c r="H25" s="77"/>
      <c r="I25" s="77"/>
      <c r="J25" s="77"/>
      <c r="K25" s="77"/>
      <c r="M25" s="88"/>
      <c r="N25" s="77"/>
      <c r="O25" s="77"/>
      <c r="P25" s="77"/>
      <c r="Q25" s="77"/>
      <c r="U25" s="109"/>
      <c r="W25" s="109"/>
    </row>
    <row r="26" spans="1:239">
      <c r="A26" s="291" t="s">
        <v>249</v>
      </c>
      <c r="B26" s="292"/>
      <c r="C26" s="292"/>
      <c r="D26" s="292"/>
      <c r="E26" s="293"/>
      <c r="G26" s="291" t="s">
        <v>249</v>
      </c>
      <c r="H26" s="292"/>
      <c r="I26" s="292"/>
      <c r="J26" s="292"/>
      <c r="K26" s="293"/>
      <c r="M26" s="291" t="s">
        <v>249</v>
      </c>
      <c r="N26" s="292"/>
      <c r="O26" s="292"/>
      <c r="P26" s="292"/>
      <c r="Q26" s="293"/>
      <c r="U26" s="109"/>
      <c r="V26" s="109"/>
    </row>
    <row r="27" spans="1:239" ht="40.5" customHeight="1">
      <c r="A27" s="285" t="s">
        <v>250</v>
      </c>
      <c r="B27" s="286"/>
      <c r="C27" s="286"/>
      <c r="D27" s="286"/>
      <c r="E27" s="287"/>
      <c r="G27" s="285" t="s">
        <v>250</v>
      </c>
      <c r="H27" s="286"/>
      <c r="I27" s="286"/>
      <c r="J27" s="286"/>
      <c r="K27" s="287"/>
      <c r="M27" s="285" t="s">
        <v>250</v>
      </c>
      <c r="N27" s="286"/>
      <c r="O27" s="286"/>
      <c r="P27" s="286"/>
      <c r="Q27" s="287"/>
      <c r="U27" s="109"/>
      <c r="V27" s="109"/>
    </row>
    <row r="28" spans="1:239" ht="24" customHeight="1">
      <c r="A28" s="285" t="s">
        <v>251</v>
      </c>
      <c r="B28" s="286"/>
      <c r="C28" s="286"/>
      <c r="D28" s="286"/>
      <c r="E28" s="287"/>
      <c r="G28" s="285" t="s">
        <v>251</v>
      </c>
      <c r="H28" s="286"/>
      <c r="I28" s="286"/>
      <c r="J28" s="286"/>
      <c r="K28" s="287"/>
      <c r="M28" s="285" t="s">
        <v>251</v>
      </c>
      <c r="N28" s="286"/>
      <c r="O28" s="286"/>
      <c r="P28" s="286"/>
      <c r="Q28" s="287"/>
      <c r="U28" s="109"/>
      <c r="V28" s="109"/>
    </row>
    <row r="29" spans="1:239" ht="23.1">
      <c r="A29" s="102" t="s">
        <v>252</v>
      </c>
      <c r="E29" s="110"/>
      <c r="F29" s="105"/>
      <c r="G29" s="102" t="s">
        <v>252</v>
      </c>
      <c r="H29" s="103"/>
      <c r="I29" s="103"/>
      <c r="J29" s="103"/>
      <c r="K29" s="104"/>
      <c r="M29" s="102" t="s">
        <v>252</v>
      </c>
      <c r="N29" s="103"/>
      <c r="O29" s="103"/>
      <c r="P29" s="103"/>
      <c r="Q29" s="104"/>
      <c r="U29" s="109"/>
      <c r="V29" s="109"/>
    </row>
    <row r="30" spans="1:239">
      <c r="A30" s="288" t="s">
        <v>253</v>
      </c>
      <c r="B30" s="289"/>
      <c r="C30" s="289"/>
      <c r="D30" s="289"/>
      <c r="E30" s="290"/>
      <c r="G30" s="288" t="s">
        <v>253</v>
      </c>
      <c r="H30" s="289"/>
      <c r="I30" s="289"/>
      <c r="J30" s="289"/>
      <c r="K30" s="290"/>
      <c r="L30" s="106"/>
      <c r="M30" s="106"/>
      <c r="N30" s="107"/>
      <c r="O30" s="107"/>
      <c r="P30" s="107"/>
      <c r="Q30" s="108"/>
      <c r="R30" s="107"/>
      <c r="S30" s="107"/>
      <c r="U30" s="109"/>
      <c r="V30" s="109"/>
      <c r="W30" s="281"/>
      <c r="X30" s="281"/>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1"/>
      <c r="AY30" s="281"/>
      <c r="AZ30" s="281"/>
      <c r="BA30" s="281"/>
      <c r="BB30" s="281"/>
      <c r="BC30" s="281"/>
      <c r="BD30" s="281"/>
      <c r="BE30" s="281"/>
      <c r="BF30" s="281"/>
      <c r="BG30" s="281"/>
      <c r="BH30" s="281"/>
      <c r="BI30" s="281"/>
      <c r="BJ30" s="281"/>
      <c r="BK30" s="281"/>
      <c r="BL30" s="281"/>
      <c r="BM30" s="281"/>
      <c r="BN30" s="281"/>
      <c r="BO30" s="281"/>
      <c r="BP30" s="281"/>
      <c r="BQ30" s="281"/>
      <c r="BR30" s="281"/>
      <c r="BS30" s="281"/>
      <c r="BT30" s="281"/>
      <c r="BU30" s="281"/>
      <c r="BV30" s="281"/>
      <c r="BW30" s="281"/>
      <c r="BX30" s="281"/>
      <c r="BY30" s="281"/>
      <c r="BZ30" s="281"/>
      <c r="CA30" s="281"/>
      <c r="CB30" s="281"/>
      <c r="CC30" s="281"/>
      <c r="CD30" s="281"/>
      <c r="CE30" s="281"/>
      <c r="CF30" s="281"/>
      <c r="CG30" s="281"/>
      <c r="CH30" s="281"/>
      <c r="CI30" s="281"/>
      <c r="CJ30" s="281"/>
      <c r="CK30" s="281"/>
      <c r="CL30" s="281"/>
      <c r="CM30" s="281"/>
      <c r="CN30" s="281"/>
      <c r="CO30" s="281"/>
      <c r="CP30" s="281"/>
      <c r="CQ30" s="281"/>
      <c r="CR30" s="281"/>
      <c r="CS30" s="281"/>
      <c r="CT30" s="281"/>
      <c r="CU30" s="281"/>
      <c r="CV30" s="281"/>
      <c r="CW30" s="281"/>
      <c r="CX30" s="281"/>
      <c r="CY30" s="281"/>
      <c r="CZ30" s="281"/>
      <c r="DA30" s="281"/>
      <c r="DB30" s="281"/>
      <c r="DC30" s="281"/>
      <c r="DD30" s="281"/>
      <c r="DE30" s="281"/>
      <c r="DF30" s="281"/>
      <c r="DG30" s="281"/>
      <c r="DH30" s="281"/>
      <c r="DI30" s="281"/>
      <c r="DJ30" s="281"/>
      <c r="DK30" s="281"/>
      <c r="DL30" s="281"/>
      <c r="DM30" s="281"/>
      <c r="DN30" s="281"/>
      <c r="DO30" s="281"/>
      <c r="DP30" s="281"/>
      <c r="DQ30" s="281"/>
      <c r="DR30" s="281"/>
      <c r="DS30" s="281"/>
      <c r="DT30" s="281"/>
      <c r="DU30" s="281"/>
      <c r="DV30" s="281"/>
      <c r="DW30" s="281"/>
      <c r="DX30" s="281"/>
      <c r="DY30" s="281"/>
      <c r="DZ30" s="281"/>
      <c r="EA30" s="281"/>
      <c r="EB30" s="281"/>
      <c r="EC30" s="281"/>
      <c r="ED30" s="281"/>
      <c r="EE30" s="281"/>
      <c r="EF30" s="281"/>
      <c r="EG30" s="281"/>
      <c r="EH30" s="281"/>
      <c r="EI30" s="281"/>
      <c r="EJ30" s="281"/>
      <c r="EK30" s="281"/>
      <c r="EL30" s="281"/>
      <c r="EM30" s="281"/>
      <c r="EN30" s="281"/>
      <c r="EO30" s="281"/>
      <c r="EP30" s="281"/>
      <c r="EQ30" s="281"/>
      <c r="ER30" s="281"/>
      <c r="ES30" s="281"/>
      <c r="ET30" s="281"/>
      <c r="EU30" s="281"/>
      <c r="EV30" s="281"/>
      <c r="EW30" s="281"/>
      <c r="EX30" s="281"/>
      <c r="EY30" s="281"/>
      <c r="EZ30" s="281"/>
      <c r="FA30" s="281"/>
      <c r="FB30" s="281"/>
      <c r="FC30" s="281"/>
      <c r="FD30" s="281"/>
      <c r="FE30" s="281"/>
      <c r="FF30" s="281"/>
      <c r="FG30" s="281"/>
      <c r="FH30" s="281"/>
      <c r="FI30" s="281"/>
      <c r="FJ30" s="281"/>
      <c r="FK30" s="281"/>
      <c r="FL30" s="281"/>
      <c r="FM30" s="281"/>
      <c r="FN30" s="281"/>
      <c r="FO30" s="281"/>
      <c r="FP30" s="281"/>
      <c r="FQ30" s="281"/>
      <c r="FR30" s="281"/>
      <c r="FS30" s="281"/>
      <c r="FT30" s="281"/>
      <c r="FU30" s="281"/>
      <c r="FV30" s="281"/>
      <c r="FW30" s="281"/>
      <c r="FX30" s="281"/>
      <c r="FY30" s="281"/>
      <c r="FZ30" s="281"/>
      <c r="GA30" s="281"/>
      <c r="GB30" s="281"/>
      <c r="GC30" s="281"/>
      <c r="GD30" s="281"/>
      <c r="GE30" s="281"/>
      <c r="GF30" s="281"/>
      <c r="GG30" s="281"/>
      <c r="GH30" s="281"/>
      <c r="GI30" s="281"/>
      <c r="GJ30" s="281"/>
      <c r="GK30" s="281"/>
      <c r="GL30" s="281"/>
      <c r="GM30" s="281"/>
      <c r="GN30" s="281"/>
      <c r="GO30" s="281"/>
      <c r="GP30" s="281"/>
      <c r="GQ30" s="281"/>
      <c r="GR30" s="281"/>
      <c r="GS30" s="281"/>
      <c r="GT30" s="281"/>
      <c r="GU30" s="281"/>
      <c r="GV30" s="281"/>
      <c r="GW30" s="281"/>
      <c r="GX30" s="281"/>
      <c r="GY30" s="281"/>
      <c r="GZ30" s="281"/>
      <c r="HA30" s="281"/>
      <c r="HB30" s="281"/>
      <c r="HC30" s="281"/>
      <c r="HD30" s="281"/>
      <c r="HE30" s="281"/>
      <c r="HF30" s="281"/>
      <c r="HG30" s="281"/>
      <c r="HH30" s="281"/>
      <c r="HI30" s="281"/>
      <c r="HJ30" s="281"/>
      <c r="HK30" s="281"/>
      <c r="HL30" s="281"/>
      <c r="HM30" s="281"/>
      <c r="HN30" s="281"/>
      <c r="HO30" s="281"/>
      <c r="HP30" s="281"/>
      <c r="HQ30" s="281"/>
      <c r="HR30" s="281"/>
      <c r="HS30" s="281"/>
      <c r="HT30" s="281"/>
      <c r="HU30" s="281"/>
      <c r="HV30" s="281"/>
      <c r="HW30" s="281"/>
      <c r="HX30" s="281"/>
      <c r="HY30" s="281"/>
      <c r="HZ30" s="281"/>
      <c r="IA30" s="281"/>
      <c r="IB30" s="281"/>
      <c r="IC30" s="281"/>
      <c r="ID30" s="281"/>
      <c r="IE30" s="105"/>
    </row>
    <row r="31" spans="1:239">
      <c r="A31" s="282"/>
      <c r="B31" s="283"/>
      <c r="C31" s="283"/>
      <c r="D31" s="283"/>
      <c r="E31" s="284"/>
      <c r="G31" s="282"/>
      <c r="H31" s="283"/>
      <c r="I31" s="283"/>
      <c r="J31" s="283"/>
      <c r="K31" s="284"/>
      <c r="M31" s="282"/>
      <c r="N31" s="283"/>
      <c r="O31" s="283"/>
      <c r="P31" s="283"/>
      <c r="Q31" s="284"/>
      <c r="U31" s="109"/>
      <c r="V31" s="109"/>
    </row>
    <row r="32" spans="1:239">
      <c r="A32" s="320" t="s">
        <v>207</v>
      </c>
      <c r="B32" s="321"/>
      <c r="C32" s="207"/>
      <c r="D32" s="207"/>
      <c r="E32" s="207"/>
      <c r="G32" s="78"/>
      <c r="H32" s="111"/>
      <c r="M32" s="78"/>
      <c r="N32" s="111"/>
      <c r="U32" s="109"/>
      <c r="V32" s="109"/>
    </row>
    <row r="33" spans="2:22">
      <c r="B33" s="109"/>
      <c r="C33" s="109"/>
      <c r="D33" s="109"/>
      <c r="E33" s="109"/>
      <c r="F33" s="109"/>
      <c r="G33" s="109"/>
      <c r="H33" s="109"/>
      <c r="I33" s="109"/>
      <c r="J33" s="109"/>
      <c r="K33" s="109"/>
      <c r="L33" s="109"/>
      <c r="M33" s="109"/>
      <c r="N33" s="109"/>
      <c r="O33" s="109"/>
      <c r="P33" s="109"/>
      <c r="Q33" s="109"/>
      <c r="U33" s="109"/>
      <c r="V33" s="109"/>
    </row>
    <row r="34" spans="2:22">
      <c r="B34" s="109"/>
      <c r="C34" s="109"/>
      <c r="D34" s="109"/>
      <c r="E34" s="109"/>
      <c r="F34" s="109"/>
      <c r="G34" s="109"/>
      <c r="H34" s="109"/>
      <c r="I34" s="109"/>
      <c r="J34" s="109"/>
      <c r="K34" s="109"/>
      <c r="L34" s="109"/>
      <c r="M34" s="109"/>
      <c r="N34" s="109"/>
      <c r="O34" s="109"/>
      <c r="P34" s="109"/>
      <c r="Q34" s="109"/>
      <c r="U34" s="109"/>
      <c r="V34" s="109"/>
    </row>
    <row r="35" spans="2:22">
      <c r="B35" s="109"/>
      <c r="C35" s="109"/>
      <c r="D35" s="109"/>
      <c r="E35" s="109"/>
      <c r="F35" s="109"/>
      <c r="G35" s="109"/>
      <c r="H35" s="109"/>
      <c r="I35" s="109"/>
      <c r="J35" s="109"/>
      <c r="K35" s="109"/>
      <c r="L35" s="109"/>
      <c r="M35" s="109"/>
      <c r="N35" s="109"/>
      <c r="O35" s="109"/>
      <c r="P35" s="109"/>
      <c r="Q35" s="109"/>
      <c r="U35" s="109"/>
      <c r="V35" s="109"/>
    </row>
    <row r="36" spans="2:22">
      <c r="B36" s="109"/>
      <c r="C36" s="109"/>
      <c r="D36" s="109"/>
      <c r="E36" s="109"/>
      <c r="F36" s="109"/>
      <c r="G36" s="109"/>
      <c r="H36" s="109"/>
      <c r="I36" s="109"/>
      <c r="J36" s="109"/>
      <c r="K36" s="109"/>
      <c r="L36" s="109"/>
      <c r="M36" s="109"/>
      <c r="N36" s="109"/>
      <c r="O36" s="109"/>
      <c r="P36" s="109"/>
      <c r="Q36" s="109"/>
      <c r="U36" s="109"/>
      <c r="V36" s="109"/>
    </row>
    <row r="37" spans="2:22">
      <c r="B37" s="109"/>
      <c r="C37" s="109"/>
      <c r="D37" s="109"/>
      <c r="E37" s="109"/>
      <c r="F37" s="109"/>
      <c r="G37" s="109"/>
      <c r="H37" s="109"/>
      <c r="I37" s="109"/>
      <c r="J37" s="109"/>
      <c r="K37" s="109"/>
      <c r="L37" s="109"/>
      <c r="M37" s="109"/>
      <c r="N37" s="109"/>
      <c r="O37" s="109"/>
      <c r="P37" s="109"/>
      <c r="Q37" s="109"/>
      <c r="U37" s="109"/>
      <c r="V37" s="109"/>
    </row>
    <row r="38" spans="2:22">
      <c r="B38" s="109"/>
      <c r="C38" s="109"/>
      <c r="D38" s="109"/>
      <c r="E38" s="109"/>
      <c r="F38" s="109"/>
      <c r="G38" s="109"/>
      <c r="H38" s="109"/>
      <c r="I38" s="109"/>
      <c r="J38" s="109"/>
      <c r="K38" s="109"/>
      <c r="L38" s="109"/>
      <c r="M38" s="109"/>
      <c r="N38" s="109"/>
      <c r="O38" s="109"/>
      <c r="P38" s="109"/>
      <c r="Q38" s="109"/>
      <c r="U38" s="109"/>
      <c r="V38" s="109"/>
    </row>
    <row r="39" spans="2:22">
      <c r="B39" s="109"/>
      <c r="C39" s="109"/>
      <c r="D39" s="109"/>
      <c r="E39" s="109"/>
      <c r="F39" s="109"/>
      <c r="G39" s="109"/>
      <c r="H39" s="109"/>
      <c r="I39" s="109"/>
      <c r="J39" s="109"/>
      <c r="K39" s="109"/>
      <c r="L39" s="109"/>
      <c r="M39" s="109"/>
      <c r="N39" s="109"/>
      <c r="O39" s="109"/>
      <c r="P39" s="109"/>
      <c r="Q39" s="109"/>
      <c r="U39" s="109"/>
      <c r="V39" s="109"/>
    </row>
    <row r="40" spans="2:22">
      <c r="B40" s="109"/>
      <c r="C40" s="109"/>
      <c r="D40" s="109"/>
      <c r="E40" s="109"/>
      <c r="F40" s="109"/>
      <c r="G40" s="109"/>
      <c r="H40" s="109"/>
      <c r="I40" s="109"/>
      <c r="J40" s="109"/>
      <c r="K40" s="109"/>
      <c r="L40" s="109"/>
      <c r="M40" s="109"/>
      <c r="N40" s="109"/>
      <c r="O40" s="109"/>
      <c r="P40" s="109"/>
      <c r="Q40" s="109"/>
      <c r="U40" s="109"/>
      <c r="V40" s="109"/>
    </row>
    <row r="41" spans="2:22">
      <c r="B41" s="109"/>
      <c r="C41" s="109"/>
      <c r="D41" s="109"/>
      <c r="E41" s="109"/>
      <c r="F41" s="109"/>
      <c r="G41" s="109"/>
      <c r="H41" s="109"/>
      <c r="I41" s="109"/>
      <c r="J41" s="109"/>
      <c r="K41" s="109"/>
      <c r="L41" s="109"/>
      <c r="M41" s="109"/>
      <c r="N41" s="109"/>
      <c r="O41" s="109"/>
      <c r="P41" s="109"/>
      <c r="Q41" s="109"/>
      <c r="U41" s="109"/>
    </row>
    <row r="42" spans="2:22">
      <c r="B42" s="109"/>
      <c r="C42" s="109"/>
      <c r="D42" s="109"/>
      <c r="E42" s="109"/>
      <c r="F42" s="109"/>
      <c r="G42" s="109"/>
      <c r="H42" s="109"/>
      <c r="I42" s="109"/>
      <c r="J42" s="109"/>
      <c r="K42" s="109"/>
      <c r="L42" s="109"/>
      <c r="M42" s="109"/>
      <c r="N42" s="109"/>
      <c r="O42" s="109"/>
      <c r="P42" s="109"/>
      <c r="Q42" s="109"/>
    </row>
    <row r="43" spans="2:22">
      <c r="B43" s="109"/>
      <c r="C43" s="109"/>
      <c r="D43" s="109"/>
      <c r="E43" s="109"/>
      <c r="F43" s="109"/>
      <c r="G43" s="109"/>
      <c r="H43" s="109"/>
      <c r="I43" s="109"/>
      <c r="J43" s="109"/>
      <c r="K43" s="109"/>
      <c r="L43" s="109"/>
      <c r="M43" s="109"/>
      <c r="N43" s="109"/>
      <c r="O43" s="109"/>
      <c r="P43" s="109"/>
      <c r="Q43" s="109"/>
    </row>
    <row r="44" spans="2:22">
      <c r="B44" s="109"/>
      <c r="C44" s="109"/>
      <c r="D44" s="109"/>
      <c r="E44" s="109"/>
      <c r="F44" s="109"/>
      <c r="G44" s="109"/>
      <c r="H44" s="109"/>
      <c r="I44" s="109"/>
      <c r="J44" s="109"/>
      <c r="K44" s="109"/>
      <c r="L44" s="109"/>
      <c r="M44" s="109"/>
      <c r="N44" s="109"/>
      <c r="O44" s="109"/>
      <c r="P44" s="109"/>
      <c r="Q44" s="109"/>
    </row>
    <row r="45" spans="2:22">
      <c r="B45" s="109"/>
      <c r="C45" s="109"/>
      <c r="D45" s="109"/>
      <c r="E45" s="109"/>
      <c r="F45" s="109"/>
      <c r="G45" s="109"/>
      <c r="H45" s="109"/>
      <c r="I45" s="109"/>
      <c r="J45" s="109"/>
      <c r="K45" s="109"/>
      <c r="L45" s="109"/>
      <c r="M45" s="109"/>
      <c r="N45" s="109"/>
      <c r="O45" s="109"/>
      <c r="P45" s="109"/>
      <c r="Q45" s="109"/>
    </row>
    <row r="46" spans="2:22">
      <c r="B46" s="109"/>
      <c r="C46" s="109"/>
      <c r="D46" s="109"/>
      <c r="E46" s="109"/>
      <c r="F46" s="109"/>
      <c r="G46" s="109"/>
      <c r="H46" s="109"/>
      <c r="I46" s="109"/>
      <c r="J46" s="109"/>
      <c r="K46" s="109"/>
      <c r="L46" s="109"/>
      <c r="M46" s="109"/>
      <c r="N46" s="109"/>
      <c r="O46" s="109"/>
      <c r="P46" s="109"/>
      <c r="Q46" s="109"/>
    </row>
    <row r="47" spans="2:22">
      <c r="B47" s="109"/>
      <c r="C47" s="109"/>
      <c r="D47" s="109"/>
      <c r="E47" s="109"/>
      <c r="F47" s="109"/>
      <c r="G47" s="109"/>
      <c r="H47" s="109"/>
      <c r="I47" s="109"/>
      <c r="J47" s="109"/>
      <c r="K47" s="109"/>
      <c r="L47" s="109"/>
      <c r="M47" s="109"/>
      <c r="N47" s="109"/>
      <c r="O47" s="109"/>
      <c r="P47" s="109"/>
      <c r="Q47" s="109"/>
    </row>
    <row r="48" spans="2:22">
      <c r="B48" s="109"/>
      <c r="C48" s="109"/>
      <c r="D48" s="109"/>
      <c r="E48" s="109"/>
      <c r="F48" s="109"/>
      <c r="G48" s="109"/>
      <c r="H48" s="109"/>
      <c r="I48" s="109"/>
      <c r="J48" s="109"/>
      <c r="K48" s="109"/>
      <c r="L48" s="109"/>
      <c r="M48" s="109"/>
      <c r="N48" s="109"/>
      <c r="O48" s="109"/>
      <c r="P48" s="109"/>
      <c r="Q48" s="109"/>
    </row>
    <row r="49" spans="2:17">
      <c r="B49" s="109"/>
      <c r="C49" s="109"/>
      <c r="D49" s="109"/>
      <c r="E49" s="109"/>
      <c r="F49" s="109"/>
      <c r="G49" s="109"/>
      <c r="H49" s="109"/>
      <c r="I49" s="109"/>
      <c r="J49" s="109"/>
      <c r="K49" s="109"/>
      <c r="L49" s="109"/>
      <c r="M49" s="109"/>
      <c r="N49" s="109"/>
      <c r="O49" s="109"/>
      <c r="P49" s="109"/>
      <c r="Q49" s="109"/>
    </row>
    <row r="50" spans="2:17">
      <c r="B50" s="109"/>
      <c r="C50" s="109"/>
      <c r="D50" s="109"/>
      <c r="E50" s="109"/>
      <c r="F50" s="109"/>
      <c r="G50" s="109"/>
      <c r="H50" s="109"/>
      <c r="I50" s="109"/>
      <c r="J50" s="109"/>
      <c r="K50" s="109"/>
      <c r="L50" s="109"/>
      <c r="M50" s="109"/>
      <c r="N50" s="109"/>
      <c r="O50" s="109"/>
      <c r="P50" s="109"/>
      <c r="Q50" s="109"/>
    </row>
    <row r="51" spans="2:17">
      <c r="B51" s="109"/>
      <c r="C51" s="109"/>
      <c r="D51" s="109"/>
      <c r="E51" s="109"/>
      <c r="F51" s="109"/>
      <c r="G51" s="109"/>
      <c r="H51" s="109"/>
      <c r="I51" s="109"/>
      <c r="J51" s="109"/>
      <c r="K51" s="109"/>
      <c r="L51" s="109"/>
      <c r="M51" s="109"/>
      <c r="N51" s="109"/>
      <c r="O51" s="109"/>
      <c r="P51" s="109"/>
      <c r="Q51" s="109"/>
    </row>
    <row r="52" spans="2:17">
      <c r="B52" s="109"/>
      <c r="C52" s="109"/>
      <c r="D52" s="109"/>
      <c r="E52" s="109"/>
      <c r="F52" s="109"/>
      <c r="G52" s="109"/>
      <c r="H52" s="109"/>
      <c r="I52" s="109"/>
      <c r="J52" s="109"/>
      <c r="K52" s="109"/>
      <c r="L52" s="109"/>
      <c r="M52" s="109"/>
      <c r="N52" s="109"/>
      <c r="O52" s="109"/>
      <c r="P52" s="109"/>
      <c r="Q52" s="109"/>
    </row>
    <row r="53" spans="2:17">
      <c r="B53" s="109"/>
      <c r="C53" s="109"/>
      <c r="D53" s="109"/>
      <c r="E53" s="109"/>
    </row>
    <row r="54" spans="2:17">
      <c r="B54" s="109"/>
      <c r="C54" s="109"/>
      <c r="D54" s="109"/>
      <c r="E54" s="109"/>
    </row>
    <row r="55" spans="2:17">
      <c r="B55" s="109"/>
      <c r="C55" s="109"/>
      <c r="D55" s="109"/>
      <c r="E55" s="109"/>
    </row>
  </sheetData>
  <mergeCells count="59">
    <mergeCell ref="A4:E4"/>
    <mergeCell ref="G4:K4"/>
    <mergeCell ref="M4:Q4"/>
    <mergeCell ref="A5:A6"/>
    <mergeCell ref="B5:C5"/>
    <mergeCell ref="D5:E5"/>
    <mergeCell ref="G5:G6"/>
    <mergeCell ref="H5:I5"/>
    <mergeCell ref="J5:K5"/>
    <mergeCell ref="M5:M6"/>
    <mergeCell ref="N5:O5"/>
    <mergeCell ref="P5:Q5"/>
    <mergeCell ref="A2:E2"/>
    <mergeCell ref="G2:K2"/>
    <mergeCell ref="M2:Q2"/>
    <mergeCell ref="A3:E3"/>
    <mergeCell ref="G3:K3"/>
    <mergeCell ref="M3:Q3"/>
    <mergeCell ref="A26:E26"/>
    <mergeCell ref="G26:K26"/>
    <mergeCell ref="M26:Q26"/>
    <mergeCell ref="A27:E27"/>
    <mergeCell ref="G27:K27"/>
    <mergeCell ref="M27:Q27"/>
    <mergeCell ref="A28:E28"/>
    <mergeCell ref="G28:K28"/>
    <mergeCell ref="M28:Q28"/>
    <mergeCell ref="A30:E30"/>
    <mergeCell ref="G30:K30"/>
    <mergeCell ref="W30:AD30"/>
    <mergeCell ref="AE30:AL30"/>
    <mergeCell ref="AM30:AT30"/>
    <mergeCell ref="AU30:BB30"/>
    <mergeCell ref="BC30:BJ30"/>
    <mergeCell ref="BK30:BR30"/>
    <mergeCell ref="BS30:BZ30"/>
    <mergeCell ref="CA30:CH30"/>
    <mergeCell ref="FC30:FJ30"/>
    <mergeCell ref="CI30:CP30"/>
    <mergeCell ref="CQ30:CX30"/>
    <mergeCell ref="CY30:DF30"/>
    <mergeCell ref="DG30:DN30"/>
    <mergeCell ref="DO30:DV30"/>
    <mergeCell ref="GY30:HF30"/>
    <mergeCell ref="HG30:HN30"/>
    <mergeCell ref="HO30:HV30"/>
    <mergeCell ref="HW30:ID30"/>
    <mergeCell ref="A31:E31"/>
    <mergeCell ref="G31:K31"/>
    <mergeCell ref="M31:Q31"/>
    <mergeCell ref="FK30:FR30"/>
    <mergeCell ref="FS30:FZ30"/>
    <mergeCell ref="GA30:GH30"/>
    <mergeCell ref="GI30:GP30"/>
    <mergeCell ref="GQ30:GX30"/>
    <mergeCell ref="DW30:ED30"/>
    <mergeCell ref="EE30:EL30"/>
    <mergeCell ref="EM30:ET30"/>
    <mergeCell ref="EU30:FB30"/>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I116"/>
  <sheetViews>
    <sheetView showGridLines="0" workbookViewId="0">
      <selection activeCell="D93" sqref="D93"/>
    </sheetView>
  </sheetViews>
  <sheetFormatPr defaultColWidth="11.42578125" defaultRowHeight="14.45"/>
  <cols>
    <col min="9" max="9" width="85.28515625" customWidth="1"/>
  </cols>
  <sheetData>
    <row r="3" spans="3:9">
      <c r="C3" t="s">
        <v>254</v>
      </c>
      <c r="D3" t="s">
        <v>255</v>
      </c>
    </row>
    <row r="4" spans="3:9" ht="15.6">
      <c r="C4" t="s">
        <v>256</v>
      </c>
      <c r="D4" t="s">
        <v>257</v>
      </c>
      <c r="I4" s="14"/>
    </row>
    <row r="5" spans="3:9">
      <c r="C5" t="s">
        <v>222</v>
      </c>
      <c r="D5" s="15">
        <v>3.3628155518702803E-2</v>
      </c>
    </row>
    <row r="6" spans="3:9">
      <c r="C6" t="s">
        <v>223</v>
      </c>
      <c r="D6" s="15">
        <v>4.6010538200978598E-2</v>
      </c>
    </row>
    <row r="7" spans="3:9">
      <c r="C7" t="s">
        <v>217</v>
      </c>
      <c r="D7" s="15">
        <v>7.3367838009624903E-2</v>
      </c>
    </row>
    <row r="8" spans="3:9">
      <c r="C8" t="s">
        <v>218</v>
      </c>
      <c r="D8" s="15">
        <v>7.6836476217281097E-2</v>
      </c>
    </row>
    <row r="9" spans="3:9">
      <c r="C9" t="s">
        <v>258</v>
      </c>
      <c r="D9" s="13">
        <v>8.4813372589989597E-2</v>
      </c>
    </row>
    <row r="10" spans="3:9">
      <c r="C10" t="s">
        <v>219</v>
      </c>
      <c r="D10" s="15">
        <v>9.7021358107461E-2</v>
      </c>
    </row>
    <row r="11" spans="3:9">
      <c r="C11" t="s">
        <v>221</v>
      </c>
      <c r="D11" s="15">
        <v>0.118574108818011</v>
      </c>
    </row>
    <row r="12" spans="3:9">
      <c r="C12" t="s">
        <v>220</v>
      </c>
      <c r="D12" s="15">
        <v>0.16090120626059201</v>
      </c>
    </row>
    <row r="29" spans="2:7">
      <c r="B29" s="308" t="s">
        <v>259</v>
      </c>
      <c r="C29" s="304" t="s">
        <v>260</v>
      </c>
      <c r="D29" s="304" t="s">
        <v>219</v>
      </c>
      <c r="E29" s="305"/>
      <c r="F29" s="305"/>
      <c r="G29" s="306"/>
    </row>
    <row r="30" spans="2:7">
      <c r="B30" s="309"/>
      <c r="C30" s="310"/>
      <c r="D30" s="9" t="s">
        <v>261</v>
      </c>
      <c r="E30" s="9" t="s">
        <v>214</v>
      </c>
      <c r="F30" s="9" t="s">
        <v>215</v>
      </c>
      <c r="G30" s="9" t="s">
        <v>216</v>
      </c>
    </row>
    <row r="31" spans="2:7">
      <c r="B31" s="6">
        <v>2001</v>
      </c>
      <c r="C31" s="4" t="s">
        <v>202</v>
      </c>
      <c r="D31" s="15" t="e">
        <f>+#REF!</f>
        <v>#REF!</v>
      </c>
      <c r="E31" s="15" t="e">
        <f>+#REF!</f>
        <v>#REF!</v>
      </c>
      <c r="F31" s="15" t="e">
        <f>+#REF!</f>
        <v>#REF!</v>
      </c>
      <c r="G31" s="15" t="e">
        <f>+#REF!</f>
        <v>#REF!</v>
      </c>
    </row>
    <row r="32" spans="2:7">
      <c r="B32" s="7">
        <v>2001</v>
      </c>
      <c r="C32" s="4" t="s">
        <v>199</v>
      </c>
      <c r="D32" s="15" t="e">
        <f>+#REF!</f>
        <v>#REF!</v>
      </c>
      <c r="E32" s="15" t="e">
        <f>+#REF!</f>
        <v>#REF!</v>
      </c>
      <c r="F32" s="15" t="e">
        <f>+#REF!</f>
        <v>#REF!</v>
      </c>
      <c r="G32" s="15" t="e">
        <f>+#REF!</f>
        <v>#REF!</v>
      </c>
    </row>
    <row r="33" spans="2:7">
      <c r="B33" s="7">
        <v>2001</v>
      </c>
      <c r="C33" s="4" t="s">
        <v>200</v>
      </c>
      <c r="D33" s="15" t="e">
        <f>+#REF!</f>
        <v>#REF!</v>
      </c>
      <c r="E33" s="15" t="e">
        <f>+#REF!</f>
        <v>#REF!</v>
      </c>
      <c r="F33" s="15" t="e">
        <f>+#REF!</f>
        <v>#REF!</v>
      </c>
      <c r="G33" s="15" t="e">
        <f>+#REF!</f>
        <v>#REF!</v>
      </c>
    </row>
    <row r="34" spans="2:7">
      <c r="B34" s="8">
        <v>2001</v>
      </c>
      <c r="C34" s="4" t="s">
        <v>204</v>
      </c>
      <c r="D34" s="15" t="e">
        <f>+#REF!</f>
        <v>#REF!</v>
      </c>
      <c r="E34" s="15" t="e">
        <f>+#REF!</f>
        <v>#REF!</v>
      </c>
      <c r="F34" s="15" t="e">
        <f>+#REF!</f>
        <v>#REF!</v>
      </c>
      <c r="G34" s="15" t="e">
        <f>+#REF!</f>
        <v>#REF!</v>
      </c>
    </row>
    <row r="35" spans="2:7">
      <c r="B35" s="6">
        <v>2002</v>
      </c>
      <c r="C35" s="4" t="s">
        <v>202</v>
      </c>
      <c r="D35" s="15" t="e">
        <f>+#REF!</f>
        <v>#REF!</v>
      </c>
      <c r="E35" s="15" t="e">
        <f>+#REF!</f>
        <v>#REF!</v>
      </c>
      <c r="F35" s="15" t="e">
        <f>+#REF!</f>
        <v>#REF!</v>
      </c>
      <c r="G35" s="15" t="e">
        <f>+#REF!</f>
        <v>#REF!</v>
      </c>
    </row>
    <row r="36" spans="2:7">
      <c r="B36" s="7">
        <v>2002</v>
      </c>
      <c r="C36" s="4" t="s">
        <v>199</v>
      </c>
      <c r="D36" s="15" t="e">
        <f>+#REF!</f>
        <v>#REF!</v>
      </c>
      <c r="E36" s="15" t="e">
        <f>+#REF!</f>
        <v>#REF!</v>
      </c>
      <c r="F36" s="15" t="e">
        <f>+#REF!</f>
        <v>#REF!</v>
      </c>
      <c r="G36" s="15" t="e">
        <f>+#REF!</f>
        <v>#REF!</v>
      </c>
    </row>
    <row r="37" spans="2:7">
      <c r="B37" s="7">
        <v>2002</v>
      </c>
      <c r="C37" s="4" t="s">
        <v>200</v>
      </c>
      <c r="D37" s="15" t="e">
        <f>+#REF!</f>
        <v>#REF!</v>
      </c>
      <c r="E37" s="15" t="e">
        <f>+#REF!</f>
        <v>#REF!</v>
      </c>
      <c r="F37" s="15" t="e">
        <f>+#REF!</f>
        <v>#REF!</v>
      </c>
      <c r="G37" s="15" t="e">
        <f>+#REF!</f>
        <v>#REF!</v>
      </c>
    </row>
    <row r="38" spans="2:7">
      <c r="B38" s="8">
        <v>2002</v>
      </c>
      <c r="C38" s="4" t="s">
        <v>204</v>
      </c>
      <c r="D38" s="15" t="e">
        <f>+#REF!</f>
        <v>#REF!</v>
      </c>
      <c r="E38" s="15" t="e">
        <f>+#REF!</f>
        <v>#REF!</v>
      </c>
      <c r="F38" s="15" t="e">
        <f>+#REF!</f>
        <v>#REF!</v>
      </c>
      <c r="G38" s="15" t="e">
        <f>+#REF!</f>
        <v>#REF!</v>
      </c>
    </row>
    <row r="39" spans="2:7">
      <c r="B39" s="6">
        <v>2003</v>
      </c>
      <c r="C39" s="4" t="s">
        <v>202</v>
      </c>
      <c r="D39" s="15" t="e">
        <f>+#REF!</f>
        <v>#REF!</v>
      </c>
      <c r="E39" s="15" t="e">
        <f>+#REF!</f>
        <v>#REF!</v>
      </c>
      <c r="F39" s="15" t="e">
        <f>+#REF!</f>
        <v>#REF!</v>
      </c>
      <c r="G39" s="15" t="e">
        <f>+#REF!</f>
        <v>#REF!</v>
      </c>
    </row>
    <row r="40" spans="2:7">
      <c r="B40" s="7">
        <v>2003</v>
      </c>
      <c r="C40" s="4" t="s">
        <v>199</v>
      </c>
      <c r="D40" s="15" t="e">
        <f>+#REF!</f>
        <v>#REF!</v>
      </c>
      <c r="E40" s="15" t="e">
        <f>+#REF!</f>
        <v>#REF!</v>
      </c>
      <c r="F40" s="15" t="e">
        <f>+#REF!</f>
        <v>#REF!</v>
      </c>
      <c r="G40" s="15" t="e">
        <f>+#REF!</f>
        <v>#REF!</v>
      </c>
    </row>
    <row r="41" spans="2:7">
      <c r="B41" s="7">
        <v>2003</v>
      </c>
      <c r="C41" s="4" t="s">
        <v>200</v>
      </c>
      <c r="D41" s="15" t="e">
        <f>+#REF!</f>
        <v>#REF!</v>
      </c>
      <c r="E41" s="15" t="e">
        <f>+#REF!</f>
        <v>#REF!</v>
      </c>
      <c r="F41" s="15" t="e">
        <f>+#REF!</f>
        <v>#REF!</v>
      </c>
      <c r="G41" s="15" t="e">
        <f>+#REF!</f>
        <v>#REF!</v>
      </c>
    </row>
    <row r="42" spans="2:7">
      <c r="B42" s="8">
        <v>2003</v>
      </c>
      <c r="C42" s="4" t="s">
        <v>204</v>
      </c>
      <c r="D42" s="15" t="e">
        <f>+#REF!</f>
        <v>#REF!</v>
      </c>
      <c r="E42" s="15" t="e">
        <f>+#REF!</f>
        <v>#REF!</v>
      </c>
      <c r="F42" s="15" t="e">
        <f>+#REF!</f>
        <v>#REF!</v>
      </c>
      <c r="G42" s="15" t="e">
        <f>+#REF!</f>
        <v>#REF!</v>
      </c>
    </row>
    <row r="43" spans="2:7">
      <c r="B43" s="6">
        <v>2004</v>
      </c>
      <c r="C43" s="4" t="s">
        <v>202</v>
      </c>
      <c r="D43" s="15" t="e">
        <f>+#REF!</f>
        <v>#REF!</v>
      </c>
      <c r="E43" s="15" t="e">
        <f>+#REF!</f>
        <v>#REF!</v>
      </c>
      <c r="F43" s="15" t="e">
        <f>+#REF!</f>
        <v>#REF!</v>
      </c>
      <c r="G43" s="15" t="e">
        <f>+#REF!</f>
        <v>#REF!</v>
      </c>
    </row>
    <row r="44" spans="2:7">
      <c r="B44" s="7">
        <v>2004</v>
      </c>
      <c r="C44" s="4" t="s">
        <v>199</v>
      </c>
      <c r="D44" s="15" t="e">
        <f>+#REF!</f>
        <v>#REF!</v>
      </c>
      <c r="E44" s="15" t="e">
        <f>+#REF!</f>
        <v>#REF!</v>
      </c>
      <c r="F44" s="15" t="e">
        <f>+#REF!</f>
        <v>#REF!</v>
      </c>
      <c r="G44" s="15" t="e">
        <f>+#REF!</f>
        <v>#REF!</v>
      </c>
    </row>
    <row r="45" spans="2:7">
      <c r="B45" s="7">
        <v>2004</v>
      </c>
      <c r="C45" s="4" t="s">
        <v>200</v>
      </c>
      <c r="D45" s="15" t="e">
        <f>+#REF!</f>
        <v>#REF!</v>
      </c>
      <c r="E45" s="15" t="e">
        <f>+#REF!</f>
        <v>#REF!</v>
      </c>
      <c r="F45" s="15" t="e">
        <f>+#REF!</f>
        <v>#REF!</v>
      </c>
      <c r="G45" s="15" t="e">
        <f>+#REF!</f>
        <v>#REF!</v>
      </c>
    </row>
    <row r="46" spans="2:7">
      <c r="B46" s="8">
        <v>2004</v>
      </c>
      <c r="C46" s="4" t="s">
        <v>204</v>
      </c>
      <c r="D46" s="15" t="e">
        <f>+#REF!</f>
        <v>#REF!</v>
      </c>
      <c r="E46" s="15" t="e">
        <f>+#REF!</f>
        <v>#REF!</v>
      </c>
      <c r="F46" s="15" t="e">
        <f>+#REF!</f>
        <v>#REF!</v>
      </c>
      <c r="G46" s="15" t="e">
        <f>+#REF!</f>
        <v>#REF!</v>
      </c>
    </row>
    <row r="47" spans="2:7">
      <c r="B47" s="6">
        <v>2005</v>
      </c>
      <c r="C47" s="4" t="s">
        <v>202</v>
      </c>
      <c r="D47" s="15" t="e">
        <f>+#REF!</f>
        <v>#REF!</v>
      </c>
      <c r="E47" s="15" t="e">
        <f>+#REF!</f>
        <v>#REF!</v>
      </c>
      <c r="F47" s="15" t="e">
        <f>+#REF!</f>
        <v>#REF!</v>
      </c>
      <c r="G47" s="15" t="e">
        <f>+#REF!</f>
        <v>#REF!</v>
      </c>
    </row>
    <row r="48" spans="2:7">
      <c r="B48" s="7">
        <v>2005</v>
      </c>
      <c r="C48" s="4" t="s">
        <v>199</v>
      </c>
      <c r="D48" s="15" t="e">
        <f>+#REF!</f>
        <v>#REF!</v>
      </c>
      <c r="E48" s="15" t="e">
        <f>+#REF!</f>
        <v>#REF!</v>
      </c>
      <c r="F48" s="15" t="e">
        <f>+#REF!</f>
        <v>#REF!</v>
      </c>
      <c r="G48" s="15" t="e">
        <f>+#REF!</f>
        <v>#REF!</v>
      </c>
    </row>
    <row r="49" spans="2:7">
      <c r="B49" s="7">
        <v>2005</v>
      </c>
      <c r="C49" s="4" t="s">
        <v>200</v>
      </c>
      <c r="D49" s="15" t="e">
        <f>+#REF!</f>
        <v>#REF!</v>
      </c>
      <c r="E49" s="15" t="e">
        <f>+#REF!</f>
        <v>#REF!</v>
      </c>
      <c r="F49" s="15" t="e">
        <f>+#REF!</f>
        <v>#REF!</v>
      </c>
      <c r="G49" s="15" t="e">
        <f>+#REF!</f>
        <v>#REF!</v>
      </c>
    </row>
    <row r="50" spans="2:7">
      <c r="B50" s="8">
        <v>2005</v>
      </c>
      <c r="C50" s="4" t="s">
        <v>204</v>
      </c>
      <c r="D50" s="15" t="e">
        <f>+#REF!</f>
        <v>#REF!</v>
      </c>
      <c r="E50" s="15" t="e">
        <f>+#REF!</f>
        <v>#REF!</v>
      </c>
      <c r="F50" s="15" t="e">
        <f>+#REF!</f>
        <v>#REF!</v>
      </c>
      <c r="G50" s="15" t="e">
        <f>+#REF!</f>
        <v>#REF!</v>
      </c>
    </row>
    <row r="51" spans="2:7">
      <c r="B51" s="6">
        <v>2006</v>
      </c>
      <c r="C51" s="4" t="s">
        <v>202</v>
      </c>
      <c r="D51" s="15" t="e">
        <f>+#REF!</f>
        <v>#REF!</v>
      </c>
      <c r="E51" s="15" t="e">
        <f>+#REF!</f>
        <v>#REF!</v>
      </c>
      <c r="F51" s="15" t="e">
        <f>+#REF!</f>
        <v>#REF!</v>
      </c>
      <c r="G51" s="15" t="e">
        <f>+#REF!</f>
        <v>#REF!</v>
      </c>
    </row>
    <row r="52" spans="2:7">
      <c r="B52" s="7">
        <v>2006</v>
      </c>
      <c r="C52" s="4" t="s">
        <v>199</v>
      </c>
      <c r="D52" s="15" t="e">
        <f>+#REF!</f>
        <v>#REF!</v>
      </c>
      <c r="E52" s="15" t="e">
        <f>+#REF!</f>
        <v>#REF!</v>
      </c>
      <c r="F52" s="15" t="e">
        <f>+#REF!</f>
        <v>#REF!</v>
      </c>
      <c r="G52" s="15" t="e">
        <f>+#REF!</f>
        <v>#REF!</v>
      </c>
    </row>
    <row r="53" spans="2:7">
      <c r="B53" s="7">
        <v>2006</v>
      </c>
      <c r="C53" s="4" t="s">
        <v>200</v>
      </c>
      <c r="D53" s="15" t="e">
        <f>+#REF!</f>
        <v>#REF!</v>
      </c>
      <c r="E53" s="15" t="e">
        <f>+#REF!</f>
        <v>#REF!</v>
      </c>
      <c r="F53" s="15" t="e">
        <f>+#REF!</f>
        <v>#REF!</v>
      </c>
      <c r="G53" s="15" t="e">
        <f>+#REF!</f>
        <v>#REF!</v>
      </c>
    </row>
    <row r="54" spans="2:7">
      <c r="B54" s="8">
        <v>2006</v>
      </c>
      <c r="C54" s="4" t="s">
        <v>204</v>
      </c>
      <c r="D54" s="15" t="e">
        <f>+#REF!</f>
        <v>#REF!</v>
      </c>
      <c r="E54" s="15" t="e">
        <f>+#REF!</f>
        <v>#REF!</v>
      </c>
      <c r="F54" s="15" t="e">
        <f>+#REF!</f>
        <v>#REF!</v>
      </c>
      <c r="G54" s="15" t="e">
        <f>+#REF!</f>
        <v>#REF!</v>
      </c>
    </row>
    <row r="55" spans="2:7">
      <c r="B55" s="6">
        <v>2007</v>
      </c>
      <c r="C55" s="4" t="s">
        <v>202</v>
      </c>
      <c r="D55" s="15" t="e">
        <f>+#REF!</f>
        <v>#REF!</v>
      </c>
      <c r="E55" s="15" t="e">
        <f>+#REF!</f>
        <v>#REF!</v>
      </c>
      <c r="F55" s="15" t="e">
        <f>+#REF!</f>
        <v>#REF!</v>
      </c>
      <c r="G55" s="15" t="e">
        <f>+#REF!</f>
        <v>#REF!</v>
      </c>
    </row>
    <row r="56" spans="2:7">
      <c r="B56" s="7">
        <v>2007</v>
      </c>
      <c r="C56" s="4" t="s">
        <v>199</v>
      </c>
      <c r="D56" s="15" t="e">
        <f>+#REF!</f>
        <v>#REF!</v>
      </c>
      <c r="E56" s="15" t="e">
        <f>+#REF!</f>
        <v>#REF!</v>
      </c>
      <c r="F56" s="15" t="e">
        <f>+#REF!</f>
        <v>#REF!</v>
      </c>
      <c r="G56" s="15" t="e">
        <f>+#REF!</f>
        <v>#REF!</v>
      </c>
    </row>
    <row r="57" spans="2:7">
      <c r="B57" s="7">
        <v>2007</v>
      </c>
      <c r="C57" s="4" t="s">
        <v>200</v>
      </c>
      <c r="D57" s="15" t="e">
        <f>+#REF!</f>
        <v>#REF!</v>
      </c>
      <c r="E57" s="15" t="e">
        <f>+#REF!</f>
        <v>#REF!</v>
      </c>
      <c r="F57" s="15" t="e">
        <f>+#REF!</f>
        <v>#REF!</v>
      </c>
      <c r="G57" s="15" t="e">
        <f>+#REF!</f>
        <v>#REF!</v>
      </c>
    </row>
    <row r="58" spans="2:7">
      <c r="B58" s="8">
        <v>2007</v>
      </c>
      <c r="C58" s="4" t="s">
        <v>204</v>
      </c>
      <c r="D58" s="15" t="e">
        <f>+#REF!</f>
        <v>#REF!</v>
      </c>
      <c r="E58" s="15" t="e">
        <f>+#REF!</f>
        <v>#REF!</v>
      </c>
      <c r="F58" s="15" t="e">
        <f>+#REF!</f>
        <v>#REF!</v>
      </c>
      <c r="G58" s="15" t="e">
        <f>+#REF!</f>
        <v>#REF!</v>
      </c>
    </row>
    <row r="59" spans="2:7">
      <c r="B59" s="6">
        <v>2008</v>
      </c>
      <c r="C59" s="4" t="s">
        <v>202</v>
      </c>
      <c r="D59" s="15" t="e">
        <f>+#REF!</f>
        <v>#REF!</v>
      </c>
      <c r="E59" s="15" t="e">
        <f>+#REF!</f>
        <v>#REF!</v>
      </c>
      <c r="F59" s="15" t="e">
        <f>+#REF!</f>
        <v>#REF!</v>
      </c>
      <c r="G59" s="15" t="e">
        <f>+#REF!</f>
        <v>#REF!</v>
      </c>
    </row>
    <row r="60" spans="2:7">
      <c r="B60" s="7">
        <v>2008</v>
      </c>
      <c r="C60" s="4" t="s">
        <v>199</v>
      </c>
      <c r="D60" s="15" t="e">
        <f>+#REF!</f>
        <v>#REF!</v>
      </c>
      <c r="E60" s="15" t="e">
        <f>+#REF!</f>
        <v>#REF!</v>
      </c>
      <c r="F60" s="15" t="e">
        <f>+#REF!</f>
        <v>#REF!</v>
      </c>
      <c r="G60" s="15" t="e">
        <f>+#REF!</f>
        <v>#REF!</v>
      </c>
    </row>
    <row r="61" spans="2:7">
      <c r="B61" s="7">
        <v>2008</v>
      </c>
      <c r="C61" s="4" t="s">
        <v>200</v>
      </c>
      <c r="D61" s="15" t="e">
        <f>+#REF!</f>
        <v>#REF!</v>
      </c>
      <c r="E61" s="15" t="e">
        <f>+#REF!</f>
        <v>#REF!</v>
      </c>
      <c r="F61" s="15" t="e">
        <f>+#REF!</f>
        <v>#REF!</v>
      </c>
      <c r="G61" s="15" t="e">
        <f>+#REF!</f>
        <v>#REF!</v>
      </c>
    </row>
    <row r="62" spans="2:7">
      <c r="B62" s="8">
        <v>2008</v>
      </c>
      <c r="C62" s="4" t="s">
        <v>204</v>
      </c>
      <c r="D62" s="15" t="e">
        <f>+#REF!</f>
        <v>#REF!</v>
      </c>
      <c r="E62" s="15" t="e">
        <f>+#REF!</f>
        <v>#REF!</v>
      </c>
      <c r="F62" s="15" t="e">
        <f>+#REF!</f>
        <v>#REF!</v>
      </c>
      <c r="G62" s="15" t="e">
        <f>+#REF!</f>
        <v>#REF!</v>
      </c>
    </row>
    <row r="63" spans="2:7">
      <c r="B63" s="6">
        <v>2009</v>
      </c>
      <c r="C63" s="4" t="s">
        <v>202</v>
      </c>
      <c r="D63" s="15" t="e">
        <f>+#REF!</f>
        <v>#REF!</v>
      </c>
      <c r="E63" s="15" t="e">
        <f>+#REF!</f>
        <v>#REF!</v>
      </c>
      <c r="F63" s="15" t="e">
        <f>+#REF!</f>
        <v>#REF!</v>
      </c>
      <c r="G63" s="15" t="e">
        <f>+#REF!</f>
        <v>#REF!</v>
      </c>
    </row>
    <row r="64" spans="2:7">
      <c r="B64" s="7">
        <v>2009</v>
      </c>
      <c r="C64" s="4" t="s">
        <v>199</v>
      </c>
      <c r="D64" s="15" t="e">
        <f>+#REF!</f>
        <v>#REF!</v>
      </c>
      <c r="E64" s="15" t="e">
        <f>+#REF!</f>
        <v>#REF!</v>
      </c>
      <c r="F64" s="15" t="e">
        <f>+#REF!</f>
        <v>#REF!</v>
      </c>
      <c r="G64" s="15" t="e">
        <f>+#REF!</f>
        <v>#REF!</v>
      </c>
    </row>
    <row r="65" spans="2:7">
      <c r="B65" s="7">
        <v>2009</v>
      </c>
      <c r="C65" s="4" t="s">
        <v>200</v>
      </c>
      <c r="D65" s="15" t="e">
        <f>+#REF!</f>
        <v>#REF!</v>
      </c>
      <c r="E65" s="15" t="e">
        <f>+#REF!</f>
        <v>#REF!</v>
      </c>
      <c r="F65" s="15" t="e">
        <f>+#REF!</f>
        <v>#REF!</v>
      </c>
      <c r="G65" s="15" t="e">
        <f>+#REF!</f>
        <v>#REF!</v>
      </c>
    </row>
    <row r="66" spans="2:7">
      <c r="B66" s="8">
        <v>2009</v>
      </c>
      <c r="C66" s="4" t="s">
        <v>204</v>
      </c>
      <c r="D66" s="15" t="e">
        <f>+#REF!</f>
        <v>#REF!</v>
      </c>
      <c r="E66" s="15" t="e">
        <f>+#REF!</f>
        <v>#REF!</v>
      </c>
      <c r="F66" s="15" t="e">
        <f>+#REF!</f>
        <v>#REF!</v>
      </c>
      <c r="G66" s="15" t="e">
        <f>+#REF!</f>
        <v>#REF!</v>
      </c>
    </row>
    <row r="67" spans="2:7">
      <c r="B67" s="6">
        <v>2010</v>
      </c>
      <c r="C67" s="4" t="s">
        <v>202</v>
      </c>
      <c r="D67" s="15" t="e">
        <f>+#REF!</f>
        <v>#REF!</v>
      </c>
      <c r="E67" s="15" t="e">
        <f>+#REF!</f>
        <v>#REF!</v>
      </c>
      <c r="F67" s="15" t="e">
        <f>+#REF!</f>
        <v>#REF!</v>
      </c>
      <c r="G67" s="15" t="e">
        <f>+#REF!</f>
        <v>#REF!</v>
      </c>
    </row>
    <row r="68" spans="2:7">
      <c r="B68" s="7">
        <v>2010</v>
      </c>
      <c r="C68" s="4" t="s">
        <v>199</v>
      </c>
      <c r="D68" s="15" t="e">
        <f>+#REF!</f>
        <v>#REF!</v>
      </c>
      <c r="E68" s="15" t="e">
        <f>+#REF!</f>
        <v>#REF!</v>
      </c>
      <c r="F68" s="15" t="e">
        <f>+#REF!</f>
        <v>#REF!</v>
      </c>
      <c r="G68" s="15" t="e">
        <f>+#REF!</f>
        <v>#REF!</v>
      </c>
    </row>
    <row r="69" spans="2:7">
      <c r="B69" s="7">
        <v>2010</v>
      </c>
      <c r="C69" s="4" t="s">
        <v>200</v>
      </c>
      <c r="D69" s="15" t="e">
        <f>+#REF!</f>
        <v>#REF!</v>
      </c>
      <c r="E69" s="15" t="e">
        <f>+#REF!</f>
        <v>#REF!</v>
      </c>
      <c r="F69" s="15" t="e">
        <f>+#REF!</f>
        <v>#REF!</v>
      </c>
      <c r="G69" s="15" t="e">
        <f>+#REF!</f>
        <v>#REF!</v>
      </c>
    </row>
    <row r="70" spans="2:7">
      <c r="B70" s="8">
        <v>2010</v>
      </c>
      <c r="C70" s="4" t="s">
        <v>204</v>
      </c>
      <c r="D70" s="15" t="e">
        <f>+#REF!</f>
        <v>#REF!</v>
      </c>
      <c r="E70" s="15" t="e">
        <f>+#REF!</f>
        <v>#REF!</v>
      </c>
      <c r="F70" s="15" t="e">
        <f>+#REF!</f>
        <v>#REF!</v>
      </c>
      <c r="G70" s="15" t="e">
        <f>+#REF!</f>
        <v>#REF!</v>
      </c>
    </row>
    <row r="71" spans="2:7">
      <c r="B71" s="6">
        <v>2011</v>
      </c>
      <c r="C71" s="4" t="s">
        <v>202</v>
      </c>
      <c r="D71" s="15" t="e">
        <f>+#REF!</f>
        <v>#REF!</v>
      </c>
      <c r="E71" s="15" t="e">
        <f>+#REF!</f>
        <v>#REF!</v>
      </c>
      <c r="F71" s="15" t="e">
        <f>+#REF!</f>
        <v>#REF!</v>
      </c>
      <c r="G71" s="15" t="e">
        <f>+#REF!</f>
        <v>#REF!</v>
      </c>
    </row>
    <row r="72" spans="2:7">
      <c r="B72" s="7">
        <v>2011</v>
      </c>
      <c r="C72" s="4" t="s">
        <v>199</v>
      </c>
      <c r="D72" s="15" t="e">
        <f>+#REF!</f>
        <v>#REF!</v>
      </c>
      <c r="E72" s="15" t="e">
        <f>+#REF!</f>
        <v>#REF!</v>
      </c>
      <c r="F72" s="15" t="e">
        <f>+#REF!</f>
        <v>#REF!</v>
      </c>
      <c r="G72" s="15" t="e">
        <f>+#REF!</f>
        <v>#REF!</v>
      </c>
    </row>
    <row r="73" spans="2:7">
      <c r="B73" s="7">
        <v>2011</v>
      </c>
      <c r="C73" s="4" t="s">
        <v>200</v>
      </c>
      <c r="D73" s="15" t="e">
        <f>+#REF!</f>
        <v>#REF!</v>
      </c>
      <c r="E73" s="15" t="e">
        <f>+#REF!</f>
        <v>#REF!</v>
      </c>
      <c r="F73" s="15" t="e">
        <f>+#REF!</f>
        <v>#REF!</v>
      </c>
      <c r="G73" s="15" t="e">
        <f>+#REF!</f>
        <v>#REF!</v>
      </c>
    </row>
    <row r="74" spans="2:7">
      <c r="B74" s="8">
        <v>2011</v>
      </c>
      <c r="C74" s="4" t="s">
        <v>204</v>
      </c>
      <c r="D74" s="15" t="e">
        <f>+#REF!</f>
        <v>#REF!</v>
      </c>
      <c r="E74" s="15" t="e">
        <f>+#REF!</f>
        <v>#REF!</v>
      </c>
      <c r="F74" s="15" t="e">
        <f>+#REF!</f>
        <v>#REF!</v>
      </c>
      <c r="G74" s="15" t="e">
        <f>+#REF!</f>
        <v>#REF!</v>
      </c>
    </row>
    <row r="75" spans="2:7">
      <c r="B75" s="6">
        <v>2012</v>
      </c>
      <c r="C75" s="4" t="s">
        <v>202</v>
      </c>
      <c r="D75" s="15" t="e">
        <f>+#REF!</f>
        <v>#REF!</v>
      </c>
      <c r="E75" s="15" t="e">
        <f>+#REF!</f>
        <v>#REF!</v>
      </c>
      <c r="F75" s="15" t="e">
        <f>+#REF!</f>
        <v>#REF!</v>
      </c>
      <c r="G75" s="15" t="e">
        <f>+#REF!</f>
        <v>#REF!</v>
      </c>
    </row>
    <row r="76" spans="2:7">
      <c r="B76" s="7">
        <v>2012</v>
      </c>
      <c r="C76" s="4" t="s">
        <v>199</v>
      </c>
      <c r="D76" s="15" t="e">
        <f>+#REF!</f>
        <v>#REF!</v>
      </c>
      <c r="E76" s="15" t="e">
        <f>+#REF!</f>
        <v>#REF!</v>
      </c>
      <c r="F76" s="15" t="e">
        <f>+#REF!</f>
        <v>#REF!</v>
      </c>
      <c r="G76" s="15" t="e">
        <f>+#REF!</f>
        <v>#REF!</v>
      </c>
    </row>
    <row r="77" spans="2:7">
      <c r="B77" s="7">
        <v>2012</v>
      </c>
      <c r="C77" s="4" t="s">
        <v>200</v>
      </c>
      <c r="D77" s="15" t="e">
        <f>+#REF!</f>
        <v>#REF!</v>
      </c>
      <c r="E77" s="15" t="e">
        <f>+#REF!</f>
        <v>#REF!</v>
      </c>
      <c r="F77" s="15" t="e">
        <f>+#REF!</f>
        <v>#REF!</v>
      </c>
      <c r="G77" s="15" t="e">
        <f>+#REF!</f>
        <v>#REF!</v>
      </c>
    </row>
    <row r="78" spans="2:7">
      <c r="B78" s="8">
        <v>2012</v>
      </c>
      <c r="C78" s="4" t="s">
        <v>204</v>
      </c>
      <c r="D78" s="15" t="e">
        <f>+#REF!</f>
        <v>#REF!</v>
      </c>
      <c r="E78" s="15" t="e">
        <f>+#REF!</f>
        <v>#REF!</v>
      </c>
      <c r="F78" s="15" t="e">
        <f>+#REF!</f>
        <v>#REF!</v>
      </c>
      <c r="G78" s="15" t="e">
        <f>+#REF!</f>
        <v>#REF!</v>
      </c>
    </row>
    <row r="79" spans="2:7">
      <c r="B79" s="6">
        <v>2013</v>
      </c>
      <c r="C79" s="4" t="s">
        <v>202</v>
      </c>
      <c r="D79" s="15" t="e">
        <f>+#REF!</f>
        <v>#REF!</v>
      </c>
      <c r="E79" s="15" t="e">
        <f>+#REF!</f>
        <v>#REF!</v>
      </c>
      <c r="F79" s="15" t="e">
        <f>+#REF!</f>
        <v>#REF!</v>
      </c>
      <c r="G79" s="15" t="e">
        <f>+#REF!</f>
        <v>#REF!</v>
      </c>
    </row>
    <row r="80" spans="2:7">
      <c r="B80" s="7">
        <v>2013</v>
      </c>
      <c r="C80" s="4" t="s">
        <v>199</v>
      </c>
      <c r="D80" s="15" t="e">
        <f>+#REF!</f>
        <v>#REF!</v>
      </c>
      <c r="E80" s="15" t="e">
        <f>+#REF!</f>
        <v>#REF!</v>
      </c>
      <c r="F80" s="15" t="e">
        <f>+#REF!</f>
        <v>#REF!</v>
      </c>
      <c r="G80" s="15" t="e">
        <f>+#REF!</f>
        <v>#REF!</v>
      </c>
    </row>
    <row r="81" spans="2:7">
      <c r="B81" s="7">
        <v>2013</v>
      </c>
      <c r="C81" s="4" t="s">
        <v>200</v>
      </c>
      <c r="D81" s="15" t="e">
        <f>+#REF!</f>
        <v>#REF!</v>
      </c>
      <c r="E81" s="15" t="e">
        <f>+#REF!</f>
        <v>#REF!</v>
      </c>
      <c r="F81" s="15" t="e">
        <f>+#REF!</f>
        <v>#REF!</v>
      </c>
      <c r="G81" s="15" t="e">
        <f>+#REF!</f>
        <v>#REF!</v>
      </c>
    </row>
    <row r="82" spans="2:7">
      <c r="B82" s="8">
        <v>2013</v>
      </c>
      <c r="C82" s="3" t="s">
        <v>204</v>
      </c>
      <c r="D82" s="15" t="e">
        <f>+#REF!</f>
        <v>#REF!</v>
      </c>
      <c r="E82" s="15" t="e">
        <f>+#REF!</f>
        <v>#REF!</v>
      </c>
      <c r="F82" s="15" t="e">
        <f>+#REF!</f>
        <v>#REF!</v>
      </c>
      <c r="G82" s="15" t="e">
        <f>+#REF!</f>
        <v>#REF!</v>
      </c>
    </row>
    <row r="83" spans="2:7">
      <c r="B83" s="10">
        <v>2014</v>
      </c>
      <c r="C83" s="4" t="s">
        <v>202</v>
      </c>
      <c r="D83" s="15" t="e">
        <f>+#REF!</f>
        <v>#REF!</v>
      </c>
      <c r="E83" s="15" t="e">
        <f>+#REF!</f>
        <v>#REF!</v>
      </c>
      <c r="F83" s="15" t="e">
        <f>+#REF!</f>
        <v>#REF!</v>
      </c>
      <c r="G83" s="15" t="e">
        <f>+#REF!</f>
        <v>#REF!</v>
      </c>
    </row>
    <row r="84" spans="2:7">
      <c r="B84" s="11">
        <v>2014</v>
      </c>
      <c r="C84" s="4" t="s">
        <v>199</v>
      </c>
      <c r="D84" s="15" t="e">
        <f>+#REF!</f>
        <v>#REF!</v>
      </c>
      <c r="E84" s="15" t="e">
        <f>+#REF!</f>
        <v>#REF!</v>
      </c>
      <c r="F84" s="15" t="e">
        <f>+#REF!</f>
        <v>#REF!</v>
      </c>
      <c r="G84" s="15" t="e">
        <f>+#REF!</f>
        <v>#REF!</v>
      </c>
    </row>
    <row r="85" spans="2:7">
      <c r="B85" s="11">
        <v>2014</v>
      </c>
      <c r="C85" s="4" t="s">
        <v>200</v>
      </c>
      <c r="D85" s="15" t="e">
        <f>+#REF!</f>
        <v>#REF!</v>
      </c>
      <c r="E85" s="15" t="e">
        <f>+#REF!</f>
        <v>#REF!</v>
      </c>
      <c r="F85" s="15" t="e">
        <f>+#REF!</f>
        <v>#REF!</v>
      </c>
      <c r="G85" s="15" t="e">
        <f>+#REF!</f>
        <v>#REF!</v>
      </c>
    </row>
    <row r="86" spans="2:7">
      <c r="B86" s="12">
        <v>2014</v>
      </c>
      <c r="C86" s="3" t="s">
        <v>204</v>
      </c>
      <c r="D86" s="15" t="e">
        <f>+#REF!</f>
        <v>#REF!</v>
      </c>
      <c r="E86" s="15" t="e">
        <f>+#REF!</f>
        <v>#REF!</v>
      </c>
      <c r="F86" s="15" t="e">
        <f>+#REF!</f>
        <v>#REF!</v>
      </c>
      <c r="G86" s="15" t="e">
        <f>+#REF!</f>
        <v>#REF!</v>
      </c>
    </row>
    <row r="87" spans="2:7">
      <c r="B87" s="6">
        <v>2015</v>
      </c>
      <c r="C87" s="1" t="s">
        <v>202</v>
      </c>
      <c r="D87" s="15" t="e">
        <f>+#REF!</f>
        <v>#REF!</v>
      </c>
      <c r="E87" s="15" t="e">
        <f>+#REF!</f>
        <v>#REF!</v>
      </c>
      <c r="F87" s="15" t="e">
        <f>+#REF!</f>
        <v>#REF!</v>
      </c>
      <c r="G87" s="15" t="e">
        <f>+#REF!</f>
        <v>#REF!</v>
      </c>
    </row>
    <row r="88" spans="2:7">
      <c r="B88" s="7">
        <v>2015</v>
      </c>
      <c r="C88" s="1" t="s">
        <v>199</v>
      </c>
      <c r="D88" s="15" t="e">
        <f>+#REF!</f>
        <v>#REF!</v>
      </c>
      <c r="E88" s="15" t="e">
        <f>+#REF!</f>
        <v>#REF!</v>
      </c>
      <c r="F88" s="15" t="e">
        <f>+#REF!</f>
        <v>#REF!</v>
      </c>
      <c r="G88" s="15" t="e">
        <f>+#REF!</f>
        <v>#REF!</v>
      </c>
    </row>
    <row r="89" spans="2:7">
      <c r="B89" s="7">
        <v>2015</v>
      </c>
      <c r="C89" s="1" t="s">
        <v>200</v>
      </c>
      <c r="D89" s="15" t="e">
        <f>+#REF!</f>
        <v>#REF!</v>
      </c>
      <c r="E89" s="15" t="e">
        <f>+#REF!</f>
        <v>#REF!</v>
      </c>
      <c r="F89" s="15" t="e">
        <f>+#REF!</f>
        <v>#REF!</v>
      </c>
      <c r="G89" s="15" t="e">
        <f>+#REF!</f>
        <v>#REF!</v>
      </c>
    </row>
    <row r="90" spans="2:7">
      <c r="B90" s="8">
        <v>2015</v>
      </c>
      <c r="C90" s="2" t="s">
        <v>204</v>
      </c>
      <c r="D90" s="15" t="e">
        <f>+#REF!</f>
        <v>#REF!</v>
      </c>
      <c r="E90" s="15" t="e">
        <f>+#REF!</f>
        <v>#REF!</v>
      </c>
      <c r="F90" s="15" t="e">
        <f>+#REF!</f>
        <v>#REF!</v>
      </c>
      <c r="G90" s="15" t="e">
        <f>+#REF!</f>
        <v>#REF!</v>
      </c>
    </row>
    <row r="91" spans="2:7">
      <c r="B91" s="16">
        <v>2016</v>
      </c>
      <c r="C91" s="5" t="s">
        <v>202</v>
      </c>
      <c r="D91" s="15" t="e">
        <f>+#REF!</f>
        <v>#REF!</v>
      </c>
      <c r="E91" s="15" t="e">
        <f>+#REF!</f>
        <v>#REF!</v>
      </c>
      <c r="F91" s="15" t="e">
        <f>+#REF!</f>
        <v>#REF!</v>
      </c>
      <c r="G91" s="15" t="e">
        <f>+#REF!</f>
        <v>#REF!</v>
      </c>
    </row>
    <row r="92" spans="2:7">
      <c r="B92" s="17">
        <v>2016</v>
      </c>
      <c r="C92" s="5" t="s">
        <v>199</v>
      </c>
      <c r="D92" s="15" t="e">
        <f>+#REF!</f>
        <v>#REF!</v>
      </c>
      <c r="E92" s="15" t="e">
        <f>+#REF!</f>
        <v>#REF!</v>
      </c>
      <c r="F92" s="15" t="e">
        <f>+#REF!</f>
        <v>#REF!</v>
      </c>
      <c r="G92" s="15" t="e">
        <f>+#REF!</f>
        <v>#REF!</v>
      </c>
    </row>
    <row r="93" spans="2:7">
      <c r="B93" s="17">
        <v>2016</v>
      </c>
      <c r="C93" s="1" t="s">
        <v>200</v>
      </c>
      <c r="D93" s="15" t="e">
        <f>+#REF!</f>
        <v>#REF!</v>
      </c>
      <c r="E93" s="15" t="e">
        <f>+#REF!</f>
        <v>#REF!</v>
      </c>
      <c r="F93" s="15" t="e">
        <f>+#REF!</f>
        <v>#REF!</v>
      </c>
      <c r="G93" s="15" t="e">
        <f>+#REF!</f>
        <v>#REF!</v>
      </c>
    </row>
    <row r="96" spans="2:7">
      <c r="B96" t="s">
        <v>262</v>
      </c>
    </row>
    <row r="99" spans="2:6" ht="15.95">
      <c r="B99" s="307" t="s">
        <v>259</v>
      </c>
      <c r="C99" s="307" t="s">
        <v>219</v>
      </c>
      <c r="D99" s="307"/>
      <c r="E99" s="307"/>
      <c r="F99" s="307"/>
    </row>
    <row r="100" spans="2:6" ht="15.95">
      <c r="B100" s="307"/>
      <c r="C100" s="18" t="s">
        <v>261</v>
      </c>
      <c r="D100" s="18" t="s">
        <v>214</v>
      </c>
      <c r="E100" s="18" t="s">
        <v>215</v>
      </c>
      <c r="F100" s="18" t="s">
        <v>216</v>
      </c>
    </row>
    <row r="101" spans="2:6" ht="16.5">
      <c r="B101" s="19">
        <v>2001</v>
      </c>
      <c r="C101" s="20" t="e">
        <f>+D33</f>
        <v>#REF!</v>
      </c>
      <c r="D101" s="20" t="e">
        <f>+E33</f>
        <v>#REF!</v>
      </c>
      <c r="E101" s="20" t="e">
        <f>+F33</f>
        <v>#REF!</v>
      </c>
      <c r="F101" s="20" t="e">
        <f>+G33</f>
        <v>#REF!</v>
      </c>
    </row>
    <row r="102" spans="2:6" ht="16.5">
      <c r="B102" s="19">
        <v>2002</v>
      </c>
      <c r="C102" s="20" t="e">
        <f>+D37</f>
        <v>#REF!</v>
      </c>
      <c r="D102" s="20" t="e">
        <f>+E37</f>
        <v>#REF!</v>
      </c>
      <c r="E102" s="20" t="e">
        <f>+F37</f>
        <v>#REF!</v>
      </c>
      <c r="F102" s="20" t="e">
        <f>+G37</f>
        <v>#REF!</v>
      </c>
    </row>
    <row r="103" spans="2:6" ht="16.5">
      <c r="B103" s="19">
        <v>2003</v>
      </c>
      <c r="C103" s="20" t="e">
        <f>+D41</f>
        <v>#REF!</v>
      </c>
      <c r="D103" s="20" t="e">
        <f>+E41</f>
        <v>#REF!</v>
      </c>
      <c r="E103" s="20" t="e">
        <f>+F41</f>
        <v>#REF!</v>
      </c>
      <c r="F103" s="20" t="e">
        <f>+G41</f>
        <v>#REF!</v>
      </c>
    </row>
    <row r="104" spans="2:6" ht="16.5">
      <c r="B104" s="19">
        <v>2004</v>
      </c>
      <c r="C104" s="20" t="e">
        <f>+D45</f>
        <v>#REF!</v>
      </c>
      <c r="D104" s="20" t="e">
        <f>+E45</f>
        <v>#REF!</v>
      </c>
      <c r="E104" s="20" t="e">
        <f>+F45</f>
        <v>#REF!</v>
      </c>
      <c r="F104" s="20" t="e">
        <f>+G45</f>
        <v>#REF!</v>
      </c>
    </row>
    <row r="105" spans="2:6" ht="16.5">
      <c r="B105" s="19">
        <v>2005</v>
      </c>
      <c r="C105" s="20" t="e">
        <f>+D49</f>
        <v>#REF!</v>
      </c>
      <c r="D105" s="20" t="e">
        <f>+E49</f>
        <v>#REF!</v>
      </c>
      <c r="E105" s="20" t="e">
        <f>+F49</f>
        <v>#REF!</v>
      </c>
      <c r="F105" s="20" t="e">
        <f>+G49</f>
        <v>#REF!</v>
      </c>
    </row>
    <row r="106" spans="2:6" ht="16.5">
      <c r="B106" s="19">
        <v>2006</v>
      </c>
      <c r="C106" s="20" t="e">
        <f>+D53</f>
        <v>#REF!</v>
      </c>
      <c r="D106" s="20" t="e">
        <f>+E53</f>
        <v>#REF!</v>
      </c>
      <c r="E106" s="20" t="e">
        <f>+F53</f>
        <v>#REF!</v>
      </c>
      <c r="F106" s="20" t="e">
        <f>+G53</f>
        <v>#REF!</v>
      </c>
    </row>
    <row r="107" spans="2:6" ht="16.5">
      <c r="B107" s="19">
        <v>2007</v>
      </c>
      <c r="C107" s="20" t="e">
        <f>+D57</f>
        <v>#REF!</v>
      </c>
      <c r="D107" s="20" t="e">
        <f>+E57</f>
        <v>#REF!</v>
      </c>
      <c r="E107" s="20" t="e">
        <f>+F57</f>
        <v>#REF!</v>
      </c>
      <c r="F107" s="20" t="e">
        <f>+G57</f>
        <v>#REF!</v>
      </c>
    </row>
    <row r="108" spans="2:6" ht="16.5">
      <c r="B108" s="19">
        <v>2008</v>
      </c>
      <c r="C108" s="20" t="e">
        <f>+D61</f>
        <v>#REF!</v>
      </c>
      <c r="D108" s="20" t="e">
        <f>+E61</f>
        <v>#REF!</v>
      </c>
      <c r="E108" s="20" t="e">
        <f>+F61</f>
        <v>#REF!</v>
      </c>
      <c r="F108" s="20" t="e">
        <f>+G61</f>
        <v>#REF!</v>
      </c>
    </row>
    <row r="109" spans="2:6" ht="16.5">
      <c r="B109" s="19">
        <v>2009</v>
      </c>
      <c r="C109" s="20" t="e">
        <f>+D65</f>
        <v>#REF!</v>
      </c>
      <c r="D109" s="20" t="e">
        <f>+E65</f>
        <v>#REF!</v>
      </c>
      <c r="E109" s="20" t="e">
        <f>+F65</f>
        <v>#REF!</v>
      </c>
      <c r="F109" s="20" t="e">
        <f>+G65</f>
        <v>#REF!</v>
      </c>
    </row>
    <row r="110" spans="2:6" ht="16.5">
      <c r="B110" s="19">
        <v>2010</v>
      </c>
      <c r="C110" s="20" t="e">
        <f>+D69</f>
        <v>#REF!</v>
      </c>
      <c r="D110" s="20" t="e">
        <f>+E69</f>
        <v>#REF!</v>
      </c>
      <c r="E110" s="20" t="e">
        <f>+F69</f>
        <v>#REF!</v>
      </c>
      <c r="F110" s="20" t="e">
        <f>+G69</f>
        <v>#REF!</v>
      </c>
    </row>
    <row r="111" spans="2:6" ht="16.5">
      <c r="B111" s="19">
        <v>2011</v>
      </c>
      <c r="C111" s="20" t="e">
        <f>+D73</f>
        <v>#REF!</v>
      </c>
      <c r="D111" s="20" t="e">
        <f>+E73</f>
        <v>#REF!</v>
      </c>
      <c r="E111" s="20" t="e">
        <f>+F73</f>
        <v>#REF!</v>
      </c>
      <c r="F111" s="20" t="e">
        <f>+G73</f>
        <v>#REF!</v>
      </c>
    </row>
    <row r="112" spans="2:6" ht="16.5">
      <c r="B112" s="19">
        <v>2012</v>
      </c>
      <c r="C112" s="20" t="e">
        <f>+D77</f>
        <v>#REF!</v>
      </c>
      <c r="D112" s="20" t="e">
        <f>+E77</f>
        <v>#REF!</v>
      </c>
      <c r="E112" s="20" t="e">
        <f>+F77</f>
        <v>#REF!</v>
      </c>
      <c r="F112" s="20" t="e">
        <f>+G77</f>
        <v>#REF!</v>
      </c>
    </row>
    <row r="113" spans="2:6" ht="16.5">
      <c r="B113" s="19">
        <v>2013</v>
      </c>
      <c r="C113" s="20" t="e">
        <f>+D81</f>
        <v>#REF!</v>
      </c>
      <c r="D113" s="20" t="e">
        <f>+E81</f>
        <v>#REF!</v>
      </c>
      <c r="E113" s="20" t="e">
        <f>+F81</f>
        <v>#REF!</v>
      </c>
      <c r="F113" s="20" t="e">
        <f>+G81</f>
        <v>#REF!</v>
      </c>
    </row>
    <row r="114" spans="2:6" ht="16.5">
      <c r="B114" s="19">
        <v>2014</v>
      </c>
      <c r="C114" s="20" t="e">
        <f>+D85</f>
        <v>#REF!</v>
      </c>
      <c r="D114" s="20" t="e">
        <f>+E85</f>
        <v>#REF!</v>
      </c>
      <c r="E114" s="20" t="e">
        <f>+F85</f>
        <v>#REF!</v>
      </c>
      <c r="F114" s="20" t="e">
        <f>+G85</f>
        <v>#REF!</v>
      </c>
    </row>
    <row r="115" spans="2:6" ht="16.5">
      <c r="B115" s="19">
        <v>2015</v>
      </c>
      <c r="C115" s="20" t="e">
        <f>+D89</f>
        <v>#REF!</v>
      </c>
      <c r="D115" s="20" t="e">
        <f>+E89</f>
        <v>#REF!</v>
      </c>
      <c r="E115" s="20" t="e">
        <f>+F89</f>
        <v>#REF!</v>
      </c>
      <c r="F115" s="20" t="e">
        <f>+G89</f>
        <v>#REF!</v>
      </c>
    </row>
    <row r="116" spans="2:6" ht="16.5">
      <c r="B116" s="19">
        <v>2016</v>
      </c>
      <c r="C116" s="20" t="e">
        <f>+D93</f>
        <v>#REF!</v>
      </c>
      <c r="D116" s="20" t="e">
        <f>+E93</f>
        <v>#REF!</v>
      </c>
      <c r="E116" s="20" t="e">
        <f>+F93</f>
        <v>#REF!</v>
      </c>
      <c r="F116" s="20" t="e">
        <f>+G93</f>
        <v>#REF!</v>
      </c>
    </row>
  </sheetData>
  <autoFilter ref="B29:G93" xr:uid="{00000000-0009-0000-0000-000008000000}">
    <filterColumn colId="2" showButton="0"/>
    <filterColumn colId="3" showButton="0"/>
    <filterColumn colId="4" showButton="0"/>
  </autoFilter>
  <sortState xmlns:xlrd2="http://schemas.microsoft.com/office/spreadsheetml/2017/richdata2" ref="C5:D12">
    <sortCondition ref="D5:D12"/>
  </sortState>
  <mergeCells count="5">
    <mergeCell ref="D29:G29"/>
    <mergeCell ref="B99:B100"/>
    <mergeCell ref="C99:F99"/>
    <mergeCell ref="B29:B30"/>
    <mergeCell ref="C29:C30"/>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Luis Uriel Rojas Pinzon</dc:creator>
  <cp:keywords/>
  <dc:description/>
  <cp:lastModifiedBy>Carlos Alberto Herrera Cely</cp:lastModifiedBy>
  <cp:revision/>
  <dcterms:created xsi:type="dcterms:W3CDTF">2011-06-13T21:23:44Z</dcterms:created>
  <dcterms:modified xsi:type="dcterms:W3CDTF">2025-03-17T14:17:24Z</dcterms:modified>
  <cp:category/>
  <cp:contentStatus/>
</cp:coreProperties>
</file>